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810" activeTab="0"/>
  </bookViews>
  <sheets>
    <sheet name="за 1 кв.2021" sheetId="1" r:id="rId1"/>
    <sheet name="Лист1" sheetId="2" r:id="rId2"/>
  </sheets>
  <definedNames>
    <definedName name="_xlnm.Print_Area" localSheetId="0">'за 1 кв.2021'!$A$1:$J$278</definedName>
  </definedNames>
  <calcPr fullCalcOnLoad="1"/>
</workbook>
</file>

<file path=xl/sharedStrings.xml><?xml version="1.0" encoding="utf-8"?>
<sst xmlns="http://schemas.openxmlformats.org/spreadsheetml/2006/main" count="743" uniqueCount="110">
  <si>
    <t>Наименование учреждения</t>
  </si>
  <si>
    <t>Наименование проведенных контрольных мероприятий</t>
  </si>
  <si>
    <t>Оценка эффективности работы учреждения и качества предоставляемых муниципальных услуг</t>
  </si>
  <si>
    <t>Плановые показатели</t>
  </si>
  <si>
    <t>Фактические показатели</t>
  </si>
  <si>
    <t>Оценка</t>
  </si>
  <si>
    <t>МБДОУ "Анцирский детский сад"</t>
  </si>
  <si>
    <t>МБДОУ "Браженский детский сад"</t>
  </si>
  <si>
    <t>МБДОУ "Большеуринский детский сад"</t>
  </si>
  <si>
    <t>МБДОУ "Мокрушенский детский сад"</t>
  </si>
  <si>
    <t>МБДОУ "Верх-Амонашенский детский сад"</t>
  </si>
  <si>
    <t>МБДОУ "Красномаяковский детский сад"</t>
  </si>
  <si>
    <t>МБДОУ "Сотниковский детский сад"</t>
  </si>
  <si>
    <t>МБДОУ "Бошняковский детский сад"</t>
  </si>
  <si>
    <t>МБДОУ "Чечеульский детский сад"</t>
  </si>
  <si>
    <t>МБДОУ "Таеженский детский сад"</t>
  </si>
  <si>
    <t>МБДОУ "Филимоновский детский сад"</t>
  </si>
  <si>
    <t>МБДОУ "Ашкаульский детский сад"</t>
  </si>
  <si>
    <t>МБДОУ "Степняковский детский сад"</t>
  </si>
  <si>
    <t>МБДОУ "Астафьевский детский сад"</t>
  </si>
  <si>
    <t>МБОУ "Анцирская СОШ"</t>
  </si>
  <si>
    <t>МБОУ "Астафьевская СОШ"</t>
  </si>
  <si>
    <t>МБОУ "Большеуринская СОШ"</t>
  </si>
  <si>
    <t>МБОУ "Арефьевская ООШ"</t>
  </si>
  <si>
    <t>МБОУ "Бошняковская ООШ"</t>
  </si>
  <si>
    <t>Детские сады</t>
  </si>
  <si>
    <t>Школы</t>
  </si>
  <si>
    <t>МБУ "ОРЦ"</t>
  </si>
  <si>
    <t>Исполнитель</t>
  </si>
  <si>
    <t>* отчет предоставляется по каждому учреждению оказывающему муниципальные услуги (кроме органов местного самоуправления)</t>
  </si>
  <si>
    <t xml:space="preserve">№ п/п    </t>
  </si>
  <si>
    <t>Предоставление дошкольного образования</t>
  </si>
  <si>
    <t>Наименование показателя</t>
  </si>
  <si>
    <t>Ед.                  измерения</t>
  </si>
  <si>
    <t>чел</t>
  </si>
  <si>
    <r>
      <t xml:space="preserve">Отчет о проведении контрольных мероприятий по ГРБС        </t>
    </r>
    <r>
      <rPr>
        <u val="single"/>
        <sz val="14"/>
        <rFont val="Times New Roman"/>
        <family val="1"/>
      </rPr>
      <t>МКУ "УО Канского района"</t>
    </r>
  </si>
  <si>
    <t>- число обучающихся</t>
  </si>
  <si>
    <t>%</t>
  </si>
  <si>
    <t xml:space="preserve">- число обучающихся  </t>
  </si>
  <si>
    <t>МБОУ "Браженская СОШ"</t>
  </si>
  <si>
    <t>Присмотр и уход</t>
  </si>
  <si>
    <t>Число человеко-дней пребывания</t>
  </si>
  <si>
    <t>Число человеко-часов пребывания</t>
  </si>
  <si>
    <t>Число детей</t>
  </si>
  <si>
    <t xml:space="preserve">Число обучающихся </t>
  </si>
  <si>
    <t>человеко-день</t>
  </si>
  <si>
    <t>человеко-час</t>
  </si>
  <si>
    <t>человек</t>
  </si>
  <si>
    <t>Реализация основных общеобрзовательных программ начального общего образования</t>
  </si>
  <si>
    <t>Реализация основных общеобрзовательных программ основного общего образования</t>
  </si>
  <si>
    <t>Реализация основных общеобрзовательных программ среднего общего образования</t>
  </si>
  <si>
    <t>Реализация дополнительных общеразвивающих программ</t>
  </si>
  <si>
    <t>Предоставление питания</t>
  </si>
  <si>
    <t>Наименование оказываемой муниципальной услуги/ работы</t>
  </si>
  <si>
    <t>Организация и осуществление подвоза обучающихся в образовательные учреждения автомобильным транспортом</t>
  </si>
  <si>
    <t>соблюдение сроков выполнения заданий</t>
  </si>
  <si>
    <t>количество маршрутов</t>
  </si>
  <si>
    <t>количество рейсов</t>
  </si>
  <si>
    <t>ед</t>
  </si>
  <si>
    <t>Реализация основных общеобразовательных программ начального общего образования</t>
  </si>
  <si>
    <t>в том числе филиал</t>
  </si>
  <si>
    <t>МБОУ "Верх-Амонашенская СОШ"</t>
  </si>
  <si>
    <t>МБОУ "Георгиевская СОШ"</t>
  </si>
  <si>
    <t>МБОУ "Красномаяковская СОШ"</t>
  </si>
  <si>
    <t>МБОУ "Краснокурышинская ООШ"</t>
  </si>
  <si>
    <t>МБОУ "Мокрушинская СОШ"</t>
  </si>
  <si>
    <t>МБОУ "Рудянская СОШ"</t>
  </si>
  <si>
    <t>МБОУ "Сотниковская СОШ"</t>
  </si>
  <si>
    <t>МБОУ "Степняковская СОШ"</t>
  </si>
  <si>
    <t>МБОУ "Таеженская СОШ"</t>
  </si>
  <si>
    <t>МБОУ "Филимоновская СОШ"</t>
  </si>
  <si>
    <t>МБОУ "Чечеульская СОШ"</t>
  </si>
  <si>
    <t>организация отдыха детей и молодежи</t>
  </si>
  <si>
    <t>МБУ "ЦБ УО Канского района"</t>
  </si>
  <si>
    <t>Бумажные носители</t>
  </si>
  <si>
    <t>Электронныйе носители</t>
  </si>
  <si>
    <t>Формирование бюджетной отчетности получателя бюджетных средств, администратора источников финансирования дефицита бюджета, администратора доходов бюджета</t>
  </si>
  <si>
    <t>Формирование консолидированной бухгалтерской (финансовой) отчетности бюджетных, автономных учреждений</t>
  </si>
  <si>
    <t>01 Бумажные носители информации</t>
  </si>
  <si>
    <t>02 Электронные носители информации</t>
  </si>
  <si>
    <t>Формирование бухгалтерской (финансовой) отчетности бюджетных и автономных учреждений</t>
  </si>
  <si>
    <t>Хранение комплектов бухгалтерской (финансовой) отчетности бюджетных, автономных учреждений</t>
  </si>
  <si>
    <t>3 Электронные носители информации</t>
  </si>
  <si>
    <t>Ведение бюджетного учета, формирование регистров учета получателя бюджетных средств, администратора источников финансирования дефицита бюджета, администратора доходов бюджета</t>
  </si>
  <si>
    <t>Ведение бухгалтерского учета, формирование регистров бухгалтерского учета бюджетных учреждений</t>
  </si>
  <si>
    <t>Хранение документов, регистров бухгалтерского учета</t>
  </si>
  <si>
    <t>Хранение комплектов бюджетной отчетности</t>
  </si>
  <si>
    <t>Составление и представление налоговой и статистической отчётности получателя бюджетных средств, автономных, бюджетных и казенных учреждений</t>
  </si>
  <si>
    <t>Количество пользователей (учреждения)</t>
  </si>
  <si>
    <t xml:space="preserve"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 </t>
  </si>
  <si>
    <t>количество мероприятий</t>
  </si>
  <si>
    <t>Методическое обеспечение образовательной деятельности</t>
  </si>
  <si>
    <t xml:space="preserve">001 Количество мероприятий </t>
  </si>
  <si>
    <t>002 Количество разработанных документов</t>
  </si>
  <si>
    <t>003 Количество разработанных отчетов</t>
  </si>
  <si>
    <t>О.В. Юдина</t>
  </si>
  <si>
    <t>3-54-99</t>
  </si>
  <si>
    <t>число детей</t>
  </si>
  <si>
    <t>Руководитель МКУ "УО Канского района"</t>
  </si>
  <si>
    <t>____________________ С.О. Петров</t>
  </si>
  <si>
    <t>реализация дополнительных общеразвивающих программ</t>
  </si>
  <si>
    <t xml:space="preserve">- число обучающихся </t>
  </si>
  <si>
    <t>МБОУ "Амонашенская ООШ"</t>
  </si>
  <si>
    <t>МБУ ДО "СШ БАРС"</t>
  </si>
  <si>
    <t>Реализация дополнительных предпрофессиональных программ в области физической культуры и спорта (спортивные единоборства Рукопашный бой)</t>
  </si>
  <si>
    <t xml:space="preserve">Реализация дополнительных общеразвивающих программ </t>
  </si>
  <si>
    <t>Реализация дополнительных предпрофессиональных программ в области физической культуры и спорта (командный вид спорта Хоккей, волейбол)</t>
  </si>
  <si>
    <t>за 9 месяцев  2023 года</t>
  </si>
  <si>
    <t>Отчет за 9 мес. 2023 г</t>
  </si>
  <si>
    <t>Отчет за 9мес. 2023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</si>
</sst>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[$-FC19]d\ mmmm\ yyyy\ &quot;г.&quot;"/>
    <numFmt numFmtId="194" formatCode="000000"/>
    <numFmt numFmtId="195" formatCode="0.0"/>
  </numFmts>
  <fonts count="47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4" applyFont="1" applyFill="1" applyBorder="1" applyAlignment="1">
      <alignment horizontal="center" vertical="top" wrapText="1"/>
      <protection/>
    </xf>
    <xf numFmtId="1" fontId="1" fillId="0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49" fontId="1" fillId="33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9" fontId="1" fillId="33" borderId="10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9" fillId="34" borderId="10" xfId="54" applyFont="1" applyFill="1" applyBorder="1" applyAlignment="1">
      <alignment horizontal="left" vertical="center" wrapText="1"/>
      <protection/>
    </xf>
    <xf numFmtId="1" fontId="1" fillId="0" borderId="10" xfId="0" applyNumberFormat="1" applyFont="1" applyBorder="1" applyAlignment="1">
      <alignment horizontal="center" vertical="center"/>
    </xf>
    <xf numFmtId="0" fontId="9" fillId="34" borderId="0" xfId="54" applyFont="1" applyFill="1" applyBorder="1" applyAlignment="1">
      <alignment horizontal="left" vertical="center" wrapText="1"/>
      <protection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Alignment="1">
      <alignment horizontal="center" vertical="distributed"/>
    </xf>
    <xf numFmtId="1" fontId="1" fillId="34" borderId="13" xfId="0" applyNumberFormat="1" applyFont="1" applyFill="1" applyBorder="1" applyAlignment="1">
      <alignment horizontal="center" vertical="center"/>
    </xf>
    <xf numFmtId="9" fontId="1" fillId="33" borderId="10" xfId="0" applyNumberFormat="1" applyFont="1" applyFill="1" applyBorder="1" applyAlignment="1">
      <alignment horizontal="center"/>
    </xf>
    <xf numFmtId="9" fontId="1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34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top" wrapText="1"/>
    </xf>
    <xf numFmtId="0" fontId="46" fillId="34" borderId="10" xfId="0" applyNumberFormat="1" applyFont="1" applyFill="1" applyBorder="1" applyAlignment="1">
      <alignment horizontal="center" vertical="center" wrapText="1"/>
    </xf>
    <xf numFmtId="1" fontId="46" fillId="34" borderId="10" xfId="0" applyNumberFormat="1" applyFont="1" applyFill="1" applyBorder="1" applyAlignment="1">
      <alignment horizontal="center"/>
    </xf>
    <xf numFmtId="0" fontId="46" fillId="34" borderId="10" xfId="54" applyFont="1" applyFill="1" applyBorder="1" applyAlignment="1">
      <alignment horizontal="center" vertical="top" wrapText="1"/>
      <protection/>
    </xf>
    <xf numFmtId="0" fontId="46" fillId="34" borderId="10" xfId="54" applyNumberFormat="1" applyFont="1" applyFill="1" applyBorder="1" applyAlignment="1">
      <alignment horizontal="center" vertical="center" wrapText="1"/>
      <protection/>
    </xf>
    <xf numFmtId="0" fontId="1" fillId="34" borderId="10" xfId="54" applyFont="1" applyFill="1" applyBorder="1" applyAlignment="1">
      <alignment horizontal="center" vertical="top" wrapText="1"/>
      <protection/>
    </xf>
    <xf numFmtId="0" fontId="1" fillId="34" borderId="10" xfId="54" applyNumberFormat="1" applyFont="1" applyFill="1" applyBorder="1" applyAlignment="1">
      <alignment horizontal="center" vertical="center" wrapText="1"/>
      <protection/>
    </xf>
    <xf numFmtId="1" fontId="1" fillId="34" borderId="10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9" fontId="1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4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 vertical="distributed"/>
    </xf>
    <xf numFmtId="0" fontId="1" fillId="0" borderId="0" xfId="0" applyFont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8"/>
  <sheetViews>
    <sheetView tabSelected="1" view="pageBreakPreview" zoomScale="75" zoomScaleNormal="75" zoomScaleSheetLayoutView="75" workbookViewId="0" topLeftCell="A1">
      <pane ySplit="7" topLeftCell="A44" activePane="bottomLeft" state="frozen"/>
      <selection pane="topLeft" activeCell="A1" sqref="A1"/>
      <selection pane="bottomLeft" activeCell="I55" sqref="I55"/>
    </sheetView>
  </sheetViews>
  <sheetFormatPr defaultColWidth="9.140625" defaultRowHeight="12.75"/>
  <cols>
    <col min="1" max="1" width="5.8515625" style="9" customWidth="1"/>
    <col min="2" max="2" width="5.8515625" style="1" customWidth="1"/>
    <col min="3" max="3" width="48.00390625" style="1" customWidth="1"/>
    <col min="4" max="4" width="51.140625" style="7" customWidth="1"/>
    <col min="5" max="5" width="18.8515625" style="3" customWidth="1"/>
    <col min="6" max="6" width="43.00390625" style="4" customWidth="1"/>
    <col min="7" max="7" width="20.7109375" style="5" customWidth="1"/>
    <col min="8" max="8" width="14.28125" style="8" customWidth="1"/>
    <col min="9" max="9" width="18.8515625" style="8" customWidth="1"/>
    <col min="10" max="10" width="15.7109375" style="6" customWidth="1"/>
    <col min="11" max="11" width="9.140625" style="9" customWidth="1"/>
    <col min="12" max="12" width="10.57421875" style="9" customWidth="1"/>
    <col min="13" max="16384" width="9.140625" style="9" customWidth="1"/>
  </cols>
  <sheetData>
    <row r="1" spans="4:6" ht="18.75">
      <c r="D1" s="1"/>
      <c r="E1" s="7"/>
      <c r="F1" s="3"/>
    </row>
    <row r="2" spans="3:7" ht="18.75">
      <c r="C2" s="9"/>
      <c r="D2" s="10" t="s">
        <v>35</v>
      </c>
      <c r="E2" s="11"/>
      <c r="F2" s="12"/>
      <c r="G2" s="13"/>
    </row>
    <row r="3" spans="3:9" ht="18.75">
      <c r="C3" s="9"/>
      <c r="D3" s="10"/>
      <c r="E3" s="152" t="s">
        <v>107</v>
      </c>
      <c r="F3" s="153"/>
      <c r="G3" s="13"/>
      <c r="H3" s="14"/>
      <c r="I3" s="14"/>
    </row>
    <row r="4" spans="3:9" ht="14.25" customHeight="1">
      <c r="C4" s="9"/>
      <c r="D4" s="9"/>
      <c r="E4" s="9"/>
      <c r="F4" s="9"/>
      <c r="G4" s="13"/>
      <c r="H4" s="14"/>
      <c r="I4" s="14"/>
    </row>
    <row r="5" ht="18.75" hidden="1"/>
    <row r="6" spans="1:10" ht="90" customHeight="1">
      <c r="A6" s="144"/>
      <c r="B6" s="145" t="s">
        <v>30</v>
      </c>
      <c r="C6" s="147" t="s">
        <v>0</v>
      </c>
      <c r="D6" s="145" t="s">
        <v>53</v>
      </c>
      <c r="E6" s="147" t="s">
        <v>1</v>
      </c>
      <c r="F6" s="139" t="s">
        <v>32</v>
      </c>
      <c r="G6" s="139" t="s">
        <v>33</v>
      </c>
      <c r="H6" s="147" t="s">
        <v>2</v>
      </c>
      <c r="I6" s="148"/>
      <c r="J6" s="148"/>
    </row>
    <row r="7" spans="1:10" ht="35.25" customHeight="1">
      <c r="A7" s="144"/>
      <c r="B7" s="146"/>
      <c r="C7" s="148"/>
      <c r="D7" s="130"/>
      <c r="E7" s="147"/>
      <c r="F7" s="140"/>
      <c r="G7" s="130"/>
      <c r="H7" s="26" t="s">
        <v>3</v>
      </c>
      <c r="I7" s="26" t="s">
        <v>4</v>
      </c>
      <c r="J7" s="24" t="s">
        <v>5</v>
      </c>
    </row>
    <row r="8" spans="1:10" ht="18.75">
      <c r="A8" s="15"/>
      <c r="B8" s="16">
        <v>1</v>
      </c>
      <c r="C8" s="16">
        <v>2</v>
      </c>
      <c r="D8" s="17">
        <v>3</v>
      </c>
      <c r="E8" s="17">
        <v>4</v>
      </c>
      <c r="F8" s="18">
        <v>5</v>
      </c>
      <c r="G8" s="18">
        <v>6</v>
      </c>
      <c r="H8" s="19">
        <v>7</v>
      </c>
      <c r="I8" s="19">
        <v>8</v>
      </c>
      <c r="J8" s="17">
        <v>9</v>
      </c>
    </row>
    <row r="9" spans="1:10" ht="19.5">
      <c r="A9" s="15"/>
      <c r="B9" s="25"/>
      <c r="C9" s="149" t="s">
        <v>25</v>
      </c>
      <c r="D9" s="150"/>
      <c r="E9" s="150"/>
      <c r="F9" s="150"/>
      <c r="G9" s="150"/>
      <c r="H9" s="150"/>
      <c r="I9" s="150"/>
      <c r="J9" s="151"/>
    </row>
    <row r="10" spans="1:10" ht="23.25" customHeight="1">
      <c r="A10" s="15"/>
      <c r="B10" s="127">
        <v>1</v>
      </c>
      <c r="C10" s="136" t="s">
        <v>6</v>
      </c>
      <c r="D10" s="136" t="s">
        <v>40</v>
      </c>
      <c r="E10" s="141" t="s">
        <v>108</v>
      </c>
      <c r="F10" s="84" t="s">
        <v>41</v>
      </c>
      <c r="G10" s="96" t="s">
        <v>45</v>
      </c>
      <c r="H10" s="94">
        <v>10833</v>
      </c>
      <c r="I10" s="96">
        <v>5106</v>
      </c>
      <c r="J10" s="97">
        <f aca="true" t="shared" si="0" ref="J10:J22">I10/H10</f>
        <v>0.4713375796178344</v>
      </c>
    </row>
    <row r="11" spans="1:10" ht="19.5" customHeight="1">
      <c r="A11" s="15"/>
      <c r="B11" s="127"/>
      <c r="C11" s="137"/>
      <c r="D11" s="137"/>
      <c r="E11" s="142"/>
      <c r="F11" s="84" t="s">
        <v>42</v>
      </c>
      <c r="G11" s="96" t="s">
        <v>46</v>
      </c>
      <c r="H11" s="95">
        <v>113746.5</v>
      </c>
      <c r="I11" s="96">
        <f>I10*10.5</f>
        <v>53613</v>
      </c>
      <c r="J11" s="97">
        <f t="shared" si="0"/>
        <v>0.4713375796178344</v>
      </c>
    </row>
    <row r="12" spans="1:10" ht="19.5" customHeight="1">
      <c r="A12" s="15"/>
      <c r="B12" s="127"/>
      <c r="C12" s="137"/>
      <c r="D12" s="138"/>
      <c r="E12" s="142"/>
      <c r="F12" s="84" t="s">
        <v>43</v>
      </c>
      <c r="G12" s="96" t="s">
        <v>47</v>
      </c>
      <c r="H12" s="94">
        <v>69</v>
      </c>
      <c r="I12" s="96">
        <v>72</v>
      </c>
      <c r="J12" s="97">
        <f t="shared" si="0"/>
        <v>1.0434782608695652</v>
      </c>
    </row>
    <row r="13" spans="2:10" s="20" customFormat="1" ht="18.75" customHeight="1">
      <c r="B13" s="127"/>
      <c r="C13" s="137"/>
      <c r="D13" s="141" t="s">
        <v>31</v>
      </c>
      <c r="E13" s="142"/>
      <c r="F13" s="84" t="s">
        <v>41</v>
      </c>
      <c r="G13" s="96" t="s">
        <v>45</v>
      </c>
      <c r="H13" s="92">
        <v>10833</v>
      </c>
      <c r="I13" s="92">
        <v>5106</v>
      </c>
      <c r="J13" s="97">
        <f>I13/H13</f>
        <v>0.4713375796178344</v>
      </c>
    </row>
    <row r="14" spans="2:10" s="20" customFormat="1" ht="18.75">
      <c r="B14" s="127"/>
      <c r="C14" s="138"/>
      <c r="D14" s="142"/>
      <c r="E14" s="143"/>
      <c r="F14" s="84" t="s">
        <v>44</v>
      </c>
      <c r="G14" s="96" t="s">
        <v>47</v>
      </c>
      <c r="H14" s="92">
        <v>69</v>
      </c>
      <c r="I14" s="92">
        <v>71</v>
      </c>
      <c r="J14" s="97">
        <f t="shared" si="0"/>
        <v>1.0289855072463767</v>
      </c>
    </row>
    <row r="15" spans="2:10" s="20" customFormat="1" ht="18.75" customHeight="1">
      <c r="B15" s="127">
        <v>2</v>
      </c>
      <c r="C15" s="99" t="s">
        <v>7</v>
      </c>
      <c r="D15" s="99" t="s">
        <v>40</v>
      </c>
      <c r="E15" s="121" t="s">
        <v>108</v>
      </c>
      <c r="F15" s="68" t="s">
        <v>41</v>
      </c>
      <c r="G15" s="32" t="s">
        <v>45</v>
      </c>
      <c r="H15" s="85">
        <v>12560</v>
      </c>
      <c r="I15" s="32">
        <v>5242</v>
      </c>
      <c r="J15" s="77">
        <f t="shared" si="0"/>
        <v>0.41735668789808916</v>
      </c>
    </row>
    <row r="16" spans="2:10" s="20" customFormat="1" ht="22.5" customHeight="1">
      <c r="B16" s="127"/>
      <c r="C16" s="100"/>
      <c r="D16" s="100"/>
      <c r="E16" s="129"/>
      <c r="F16" s="68" t="s">
        <v>42</v>
      </c>
      <c r="G16" s="32" t="s">
        <v>46</v>
      </c>
      <c r="H16" s="86">
        <v>119320</v>
      </c>
      <c r="I16" s="32">
        <f>I15*10.5</f>
        <v>55041</v>
      </c>
      <c r="J16" s="77">
        <f t="shared" si="0"/>
        <v>0.46128897083473014</v>
      </c>
    </row>
    <row r="17" spans="2:10" s="20" customFormat="1" ht="22.5" customHeight="1">
      <c r="B17" s="127"/>
      <c r="C17" s="100"/>
      <c r="D17" s="101"/>
      <c r="E17" s="129"/>
      <c r="F17" s="80" t="s">
        <v>43</v>
      </c>
      <c r="G17" s="32" t="s">
        <v>47</v>
      </c>
      <c r="H17" s="85">
        <v>71</v>
      </c>
      <c r="I17" s="32">
        <v>65</v>
      </c>
      <c r="J17" s="77">
        <f t="shared" si="0"/>
        <v>0.9154929577464789</v>
      </c>
    </row>
    <row r="18" spans="2:10" ht="21" customHeight="1">
      <c r="B18" s="127"/>
      <c r="C18" s="100"/>
      <c r="D18" s="121" t="s">
        <v>31</v>
      </c>
      <c r="E18" s="129"/>
      <c r="F18" s="68" t="s">
        <v>41</v>
      </c>
      <c r="G18" s="32" t="s">
        <v>45</v>
      </c>
      <c r="H18" s="85">
        <v>12560</v>
      </c>
      <c r="I18" s="28">
        <v>5242</v>
      </c>
      <c r="J18" s="77">
        <f t="shared" si="0"/>
        <v>0.41735668789808916</v>
      </c>
    </row>
    <row r="19" spans="2:10" ht="18.75" customHeight="1">
      <c r="B19" s="127"/>
      <c r="C19" s="101"/>
      <c r="D19" s="129"/>
      <c r="E19" s="130"/>
      <c r="F19" s="80" t="s">
        <v>44</v>
      </c>
      <c r="G19" s="32" t="s">
        <v>47</v>
      </c>
      <c r="H19" s="87">
        <v>71</v>
      </c>
      <c r="I19" s="28">
        <v>65</v>
      </c>
      <c r="J19" s="77">
        <f t="shared" si="0"/>
        <v>0.9154929577464789</v>
      </c>
    </row>
    <row r="20" spans="2:10" ht="18.75" customHeight="1">
      <c r="B20" s="127">
        <v>3</v>
      </c>
      <c r="C20" s="99" t="s">
        <v>8</v>
      </c>
      <c r="D20" s="99" t="s">
        <v>40</v>
      </c>
      <c r="E20" s="121" t="str">
        <f>$E$10</f>
        <v>Отчет за 9 мес. 2023 г</v>
      </c>
      <c r="F20" s="68" t="s">
        <v>41</v>
      </c>
      <c r="G20" s="32" t="s">
        <v>45</v>
      </c>
      <c r="H20" s="85">
        <v>9263</v>
      </c>
      <c r="I20" s="38">
        <v>5222</v>
      </c>
      <c r="J20" s="77">
        <f t="shared" si="0"/>
        <v>0.5637482457087337</v>
      </c>
    </row>
    <row r="21" spans="2:10" ht="18.75" customHeight="1">
      <c r="B21" s="127"/>
      <c r="C21" s="100"/>
      <c r="D21" s="100"/>
      <c r="E21" s="129"/>
      <c r="F21" s="68" t="s">
        <v>42</v>
      </c>
      <c r="G21" s="32" t="s">
        <v>46</v>
      </c>
      <c r="H21" s="86">
        <v>97261.5</v>
      </c>
      <c r="I21" s="38">
        <f>I20*10.5</f>
        <v>54831</v>
      </c>
      <c r="J21" s="77">
        <f t="shared" si="0"/>
        <v>0.5637482457087337</v>
      </c>
    </row>
    <row r="22" spans="2:10" ht="18.75" customHeight="1">
      <c r="B22" s="127"/>
      <c r="C22" s="100"/>
      <c r="D22" s="101"/>
      <c r="E22" s="129"/>
      <c r="F22" s="80" t="s">
        <v>43</v>
      </c>
      <c r="G22" s="32" t="s">
        <v>47</v>
      </c>
      <c r="H22" s="85">
        <v>58</v>
      </c>
      <c r="I22" s="38">
        <v>49</v>
      </c>
      <c r="J22" s="77">
        <f t="shared" si="0"/>
        <v>0.8448275862068966</v>
      </c>
    </row>
    <row r="23" spans="2:10" ht="22.5" customHeight="1">
      <c r="B23" s="127"/>
      <c r="C23" s="100"/>
      <c r="D23" s="121" t="s">
        <v>31</v>
      </c>
      <c r="E23" s="129"/>
      <c r="F23" s="68" t="s">
        <v>41</v>
      </c>
      <c r="G23" s="34" t="s">
        <v>45</v>
      </c>
      <c r="H23" s="87">
        <v>9263</v>
      </c>
      <c r="I23" s="28">
        <v>5222</v>
      </c>
      <c r="J23" s="78">
        <v>1</v>
      </c>
    </row>
    <row r="24" spans="2:10" ht="18.75" customHeight="1">
      <c r="B24" s="127"/>
      <c r="C24" s="101"/>
      <c r="D24" s="129"/>
      <c r="E24" s="130"/>
      <c r="F24" s="80" t="s">
        <v>44</v>
      </c>
      <c r="G24" s="34" t="s">
        <v>47</v>
      </c>
      <c r="H24" s="87">
        <v>58</v>
      </c>
      <c r="I24" s="28">
        <v>49</v>
      </c>
      <c r="J24" s="78">
        <f aca="true" t="shared" si="1" ref="J24:J72">I24/H24</f>
        <v>0.8448275862068966</v>
      </c>
    </row>
    <row r="25" spans="2:10" ht="18.75" customHeight="1">
      <c r="B25" s="127">
        <v>4</v>
      </c>
      <c r="C25" s="99" t="s">
        <v>9</v>
      </c>
      <c r="D25" s="99" t="s">
        <v>40</v>
      </c>
      <c r="E25" s="121" t="str">
        <f>$E$10</f>
        <v>Отчет за 9 мес. 2023 г</v>
      </c>
      <c r="F25" s="68" t="s">
        <v>41</v>
      </c>
      <c r="G25" s="34" t="s">
        <v>45</v>
      </c>
      <c r="H25" s="88">
        <v>4710</v>
      </c>
      <c r="I25" s="28">
        <v>2340</v>
      </c>
      <c r="J25" s="78">
        <f t="shared" si="1"/>
        <v>0.4968152866242038</v>
      </c>
    </row>
    <row r="26" spans="2:10" ht="18.75" customHeight="1">
      <c r="B26" s="127"/>
      <c r="C26" s="100"/>
      <c r="D26" s="100"/>
      <c r="E26" s="129"/>
      <c r="F26" s="68" t="s">
        <v>42</v>
      </c>
      <c r="G26" s="34" t="s">
        <v>46</v>
      </c>
      <c r="H26" s="89">
        <v>49455</v>
      </c>
      <c r="I26" s="28">
        <v>2485</v>
      </c>
      <c r="J26" s="78">
        <f t="shared" si="1"/>
        <v>0.05024769992922859</v>
      </c>
    </row>
    <row r="27" spans="2:10" ht="18" customHeight="1">
      <c r="B27" s="127"/>
      <c r="C27" s="100"/>
      <c r="D27" s="101"/>
      <c r="E27" s="129"/>
      <c r="F27" s="80" t="s">
        <v>43</v>
      </c>
      <c r="G27" s="34" t="s">
        <v>47</v>
      </c>
      <c r="H27" s="88">
        <v>40</v>
      </c>
      <c r="I27" s="28">
        <v>41</v>
      </c>
      <c r="J27" s="78">
        <f t="shared" si="1"/>
        <v>1.025</v>
      </c>
    </row>
    <row r="28" spans="2:10" ht="21" customHeight="1">
      <c r="B28" s="127"/>
      <c r="C28" s="100"/>
      <c r="D28" s="121" t="s">
        <v>31</v>
      </c>
      <c r="E28" s="129"/>
      <c r="F28" s="68" t="s">
        <v>41</v>
      </c>
      <c r="G28" s="34" t="s">
        <v>45</v>
      </c>
      <c r="H28" s="87">
        <v>4710</v>
      </c>
      <c r="I28" s="28">
        <v>2340</v>
      </c>
      <c r="J28" s="78">
        <f t="shared" si="1"/>
        <v>0.4968152866242038</v>
      </c>
    </row>
    <row r="29" spans="2:10" ht="18.75" customHeight="1">
      <c r="B29" s="127"/>
      <c r="C29" s="101"/>
      <c r="D29" s="129"/>
      <c r="E29" s="130"/>
      <c r="F29" s="80" t="s">
        <v>44</v>
      </c>
      <c r="G29" s="34" t="s">
        <v>47</v>
      </c>
      <c r="H29" s="87">
        <v>40</v>
      </c>
      <c r="I29" s="28">
        <v>41</v>
      </c>
      <c r="J29" s="78">
        <f t="shared" si="1"/>
        <v>1.025</v>
      </c>
    </row>
    <row r="30" spans="2:10" ht="18.75" customHeight="1">
      <c r="B30" s="127">
        <v>5</v>
      </c>
      <c r="C30" s="121" t="s">
        <v>10</v>
      </c>
      <c r="D30" s="99" t="s">
        <v>40</v>
      </c>
      <c r="E30" s="121" t="str">
        <f>$E$10</f>
        <v>Отчет за 9 мес. 2023 г</v>
      </c>
      <c r="F30" s="68" t="s">
        <v>41</v>
      </c>
      <c r="G30" s="34" t="s">
        <v>45</v>
      </c>
      <c r="H30" s="90">
        <v>4867</v>
      </c>
      <c r="I30" s="28">
        <v>2965</v>
      </c>
      <c r="J30" s="78">
        <f t="shared" si="1"/>
        <v>0.6092048489829464</v>
      </c>
    </row>
    <row r="31" spans="2:10" ht="18.75" customHeight="1">
      <c r="B31" s="127"/>
      <c r="C31" s="129"/>
      <c r="D31" s="100"/>
      <c r="E31" s="129"/>
      <c r="F31" s="68" t="s">
        <v>42</v>
      </c>
      <c r="G31" s="34" t="s">
        <v>46</v>
      </c>
      <c r="H31" s="91">
        <v>60994.5</v>
      </c>
      <c r="I31" s="28">
        <f>I30*10.5</f>
        <v>31132.5</v>
      </c>
      <c r="J31" s="78">
        <f t="shared" si="1"/>
        <v>0.5104148734721983</v>
      </c>
    </row>
    <row r="32" spans="2:10" ht="18.75" customHeight="1">
      <c r="B32" s="127"/>
      <c r="C32" s="129"/>
      <c r="D32" s="101"/>
      <c r="E32" s="129"/>
      <c r="F32" s="80" t="s">
        <v>43</v>
      </c>
      <c r="G32" s="34" t="s">
        <v>47</v>
      </c>
      <c r="H32" s="90">
        <v>26</v>
      </c>
      <c r="I32" s="28">
        <v>24</v>
      </c>
      <c r="J32" s="78">
        <f t="shared" si="1"/>
        <v>0.9230769230769231</v>
      </c>
    </row>
    <row r="33" spans="2:10" ht="20.25" customHeight="1">
      <c r="B33" s="127"/>
      <c r="C33" s="129"/>
      <c r="D33" s="121" t="s">
        <v>31</v>
      </c>
      <c r="E33" s="129"/>
      <c r="F33" s="68" t="s">
        <v>41</v>
      </c>
      <c r="G33" s="34" t="s">
        <v>45</v>
      </c>
      <c r="H33" s="92">
        <v>4867</v>
      </c>
      <c r="I33" s="28">
        <v>2965</v>
      </c>
      <c r="J33" s="78">
        <f t="shared" si="1"/>
        <v>0.6092048489829464</v>
      </c>
    </row>
    <row r="34" spans="2:10" ht="18.75" customHeight="1">
      <c r="B34" s="127"/>
      <c r="C34" s="130"/>
      <c r="D34" s="129"/>
      <c r="E34" s="130"/>
      <c r="F34" s="80" t="s">
        <v>44</v>
      </c>
      <c r="G34" s="34" t="s">
        <v>47</v>
      </c>
      <c r="H34" s="92">
        <v>26</v>
      </c>
      <c r="I34" s="28">
        <v>24</v>
      </c>
      <c r="J34" s="78">
        <f t="shared" si="1"/>
        <v>0.9230769230769231</v>
      </c>
    </row>
    <row r="35" spans="2:10" ht="18.75" customHeight="1">
      <c r="B35" s="127">
        <v>6</v>
      </c>
      <c r="C35" s="136" t="s">
        <v>12</v>
      </c>
      <c r="D35" s="99" t="s">
        <v>40</v>
      </c>
      <c r="E35" s="121" t="str">
        <f>$E$10</f>
        <v>Отчет за 9 мес. 2023 г</v>
      </c>
      <c r="F35" s="68" t="s">
        <v>41</v>
      </c>
      <c r="G35" s="34" t="s">
        <v>45</v>
      </c>
      <c r="H35" s="90">
        <v>6908</v>
      </c>
      <c r="I35" s="28">
        <v>2724</v>
      </c>
      <c r="J35" s="78">
        <f t="shared" si="1"/>
        <v>0.3943254198031268</v>
      </c>
    </row>
    <row r="36" spans="2:10" ht="18.75" customHeight="1">
      <c r="B36" s="127"/>
      <c r="C36" s="137"/>
      <c r="D36" s="100"/>
      <c r="E36" s="129"/>
      <c r="F36" s="68" t="s">
        <v>42</v>
      </c>
      <c r="G36" s="34" t="s">
        <v>46</v>
      </c>
      <c r="H36" s="91">
        <v>72534</v>
      </c>
      <c r="I36" s="28">
        <f>I35*10.5</f>
        <v>28602</v>
      </c>
      <c r="J36" s="78">
        <f t="shared" si="1"/>
        <v>0.3943254198031268</v>
      </c>
    </row>
    <row r="37" spans="2:10" ht="19.5" customHeight="1">
      <c r="B37" s="127"/>
      <c r="C37" s="137"/>
      <c r="D37" s="101"/>
      <c r="E37" s="129"/>
      <c r="F37" s="80" t="s">
        <v>43</v>
      </c>
      <c r="G37" s="34" t="s">
        <v>47</v>
      </c>
      <c r="H37" s="90">
        <v>44</v>
      </c>
      <c r="I37" s="37">
        <v>36</v>
      </c>
      <c r="J37" s="78">
        <f t="shared" si="1"/>
        <v>0.8181818181818182</v>
      </c>
    </row>
    <row r="38" spans="2:10" ht="20.25" customHeight="1">
      <c r="B38" s="127"/>
      <c r="C38" s="137"/>
      <c r="D38" s="121" t="s">
        <v>31</v>
      </c>
      <c r="E38" s="129"/>
      <c r="F38" s="68" t="s">
        <v>41</v>
      </c>
      <c r="G38" s="34" t="s">
        <v>45</v>
      </c>
      <c r="H38" s="92">
        <v>6908</v>
      </c>
      <c r="I38" s="28">
        <v>1255</v>
      </c>
      <c r="J38" s="78">
        <f t="shared" si="1"/>
        <v>0.181673422119282</v>
      </c>
    </row>
    <row r="39" spans="2:10" ht="18.75" customHeight="1">
      <c r="B39" s="127"/>
      <c r="C39" s="138"/>
      <c r="D39" s="129"/>
      <c r="E39" s="130"/>
      <c r="F39" s="80" t="s">
        <v>44</v>
      </c>
      <c r="G39" s="34" t="s">
        <v>47</v>
      </c>
      <c r="H39" s="92">
        <v>44</v>
      </c>
      <c r="I39" s="28">
        <v>36</v>
      </c>
      <c r="J39" s="78">
        <f t="shared" si="1"/>
        <v>0.8181818181818182</v>
      </c>
    </row>
    <row r="40" spans="2:10" ht="18.75" customHeight="1">
      <c r="B40" s="127">
        <v>7</v>
      </c>
      <c r="C40" s="136" t="s">
        <v>11</v>
      </c>
      <c r="D40" s="99" t="s">
        <v>40</v>
      </c>
      <c r="E40" s="121" t="str">
        <f>$E$10</f>
        <v>Отчет за 9 мес. 2023 г</v>
      </c>
      <c r="F40" s="68" t="s">
        <v>41</v>
      </c>
      <c r="G40" s="93" t="s">
        <v>45</v>
      </c>
      <c r="H40" s="94">
        <v>11147</v>
      </c>
      <c r="I40" s="28">
        <v>6349</v>
      </c>
      <c r="J40" s="78">
        <f t="shared" si="1"/>
        <v>0.5695702879698573</v>
      </c>
    </row>
    <row r="41" spans="2:10" ht="18.75" customHeight="1">
      <c r="B41" s="127"/>
      <c r="C41" s="137"/>
      <c r="D41" s="100"/>
      <c r="E41" s="129"/>
      <c r="F41" s="68" t="s">
        <v>42</v>
      </c>
      <c r="G41" s="93" t="s">
        <v>46</v>
      </c>
      <c r="H41" s="95">
        <v>117043</v>
      </c>
      <c r="I41" s="28">
        <f>I40*10.5</f>
        <v>66664.5</v>
      </c>
      <c r="J41" s="78">
        <f t="shared" si="1"/>
        <v>0.5695727211366762</v>
      </c>
    </row>
    <row r="42" spans="2:10" ht="18.75" customHeight="1">
      <c r="B42" s="127"/>
      <c r="C42" s="137"/>
      <c r="D42" s="101"/>
      <c r="E42" s="129"/>
      <c r="F42" s="80" t="s">
        <v>43</v>
      </c>
      <c r="G42" s="93" t="s">
        <v>47</v>
      </c>
      <c r="H42" s="94">
        <v>77</v>
      </c>
      <c r="I42" s="37">
        <v>82</v>
      </c>
      <c r="J42" s="78">
        <f t="shared" si="1"/>
        <v>1.0649350649350648</v>
      </c>
    </row>
    <row r="43" spans="2:10" ht="18.75" customHeight="1">
      <c r="B43" s="127"/>
      <c r="C43" s="137"/>
      <c r="D43" s="121" t="s">
        <v>31</v>
      </c>
      <c r="E43" s="129"/>
      <c r="F43" s="68" t="s">
        <v>41</v>
      </c>
      <c r="G43" s="93" t="s">
        <v>45</v>
      </c>
      <c r="H43" s="92">
        <v>11147</v>
      </c>
      <c r="I43" s="28">
        <v>6349</v>
      </c>
      <c r="J43" s="78">
        <f t="shared" si="1"/>
        <v>0.5695702879698573</v>
      </c>
    </row>
    <row r="44" spans="2:10" ht="68.25" customHeight="1">
      <c r="B44" s="127"/>
      <c r="C44" s="138"/>
      <c r="D44" s="129"/>
      <c r="E44" s="130"/>
      <c r="F44" s="80" t="s">
        <v>44</v>
      </c>
      <c r="G44" s="93" t="s">
        <v>47</v>
      </c>
      <c r="H44" s="92">
        <v>77</v>
      </c>
      <c r="I44" s="28">
        <v>82</v>
      </c>
      <c r="J44" s="78">
        <f t="shared" si="1"/>
        <v>1.0649350649350648</v>
      </c>
    </row>
    <row r="45" spans="2:10" ht="23.25" customHeight="1">
      <c r="B45" s="127">
        <v>8</v>
      </c>
      <c r="C45" s="99" t="s">
        <v>13</v>
      </c>
      <c r="D45" s="99" t="s">
        <v>40</v>
      </c>
      <c r="E45" s="121" t="str">
        <f>$E$10</f>
        <v>Отчет за 9 мес. 2023 г</v>
      </c>
      <c r="F45" s="68" t="s">
        <v>41</v>
      </c>
      <c r="G45" s="34" t="s">
        <v>45</v>
      </c>
      <c r="H45" s="90">
        <v>4867</v>
      </c>
      <c r="I45" s="28">
        <v>2984</v>
      </c>
      <c r="J45" s="78">
        <f t="shared" si="1"/>
        <v>0.6131086911855352</v>
      </c>
    </row>
    <row r="46" spans="2:10" ht="23.25" customHeight="1">
      <c r="B46" s="127"/>
      <c r="C46" s="100"/>
      <c r="D46" s="100"/>
      <c r="E46" s="129"/>
      <c r="F46" s="68" t="s">
        <v>42</v>
      </c>
      <c r="G46" s="34" t="s">
        <v>46</v>
      </c>
      <c r="H46" s="91">
        <v>60994.5</v>
      </c>
      <c r="I46" s="28">
        <f>I45*10.5</f>
        <v>31332</v>
      </c>
      <c r="J46" s="78">
        <f t="shared" si="1"/>
        <v>0.5136856601824755</v>
      </c>
    </row>
    <row r="47" spans="2:10" ht="21" customHeight="1">
      <c r="B47" s="127"/>
      <c r="C47" s="100"/>
      <c r="D47" s="101"/>
      <c r="E47" s="129"/>
      <c r="F47" s="80" t="s">
        <v>43</v>
      </c>
      <c r="G47" s="34" t="s">
        <v>47</v>
      </c>
      <c r="H47" s="90">
        <v>31</v>
      </c>
      <c r="I47" s="37">
        <v>30</v>
      </c>
      <c r="J47" s="78">
        <f t="shared" si="1"/>
        <v>0.967741935483871</v>
      </c>
    </row>
    <row r="48" spans="2:10" ht="21" customHeight="1">
      <c r="B48" s="127"/>
      <c r="C48" s="100"/>
      <c r="D48" s="121" t="s">
        <v>31</v>
      </c>
      <c r="E48" s="129"/>
      <c r="F48" s="68" t="s">
        <v>41</v>
      </c>
      <c r="G48" s="34" t="s">
        <v>45</v>
      </c>
      <c r="H48" s="92">
        <v>4867</v>
      </c>
      <c r="I48" s="28">
        <v>2984</v>
      </c>
      <c r="J48" s="78">
        <f t="shared" si="1"/>
        <v>0.6131086911855352</v>
      </c>
    </row>
    <row r="49" spans="2:10" ht="18.75" customHeight="1">
      <c r="B49" s="127"/>
      <c r="C49" s="101"/>
      <c r="D49" s="129"/>
      <c r="E49" s="130"/>
      <c r="F49" s="80" t="s">
        <v>44</v>
      </c>
      <c r="G49" s="34" t="s">
        <v>47</v>
      </c>
      <c r="H49" s="92">
        <v>31</v>
      </c>
      <c r="I49" s="28">
        <v>30</v>
      </c>
      <c r="J49" s="78">
        <f t="shared" si="1"/>
        <v>0.967741935483871</v>
      </c>
    </row>
    <row r="50" spans="2:10" ht="18.75" customHeight="1">
      <c r="B50" s="127">
        <v>9</v>
      </c>
      <c r="C50" s="99" t="s">
        <v>14</v>
      </c>
      <c r="D50" s="99" t="s">
        <v>40</v>
      </c>
      <c r="E50" s="121" t="str">
        <f>$E$10</f>
        <v>Отчет за 9 мес. 2023 г</v>
      </c>
      <c r="F50" s="68" t="s">
        <v>41</v>
      </c>
      <c r="G50" s="34" t="s">
        <v>45</v>
      </c>
      <c r="H50" s="90">
        <v>22294</v>
      </c>
      <c r="I50" s="28">
        <v>9137</v>
      </c>
      <c r="J50" s="78">
        <f t="shared" si="1"/>
        <v>0.4098412128823899</v>
      </c>
    </row>
    <row r="51" spans="2:10" ht="18.75" customHeight="1">
      <c r="B51" s="127"/>
      <c r="C51" s="100"/>
      <c r="D51" s="100"/>
      <c r="E51" s="129"/>
      <c r="F51" s="68" t="s">
        <v>42</v>
      </c>
      <c r="G51" s="34" t="s">
        <v>46</v>
      </c>
      <c r="H51" s="91">
        <v>234087</v>
      </c>
      <c r="I51" s="28">
        <f>I50*10.5</f>
        <v>95938.5</v>
      </c>
      <c r="J51" s="78">
        <f t="shared" si="1"/>
        <v>0.4098412128823899</v>
      </c>
    </row>
    <row r="52" spans="2:10" ht="18.75" customHeight="1">
      <c r="B52" s="127"/>
      <c r="C52" s="100"/>
      <c r="D52" s="101"/>
      <c r="E52" s="129"/>
      <c r="F52" s="80" t="s">
        <v>43</v>
      </c>
      <c r="G52" s="34" t="s">
        <v>47</v>
      </c>
      <c r="H52" s="90">
        <v>142</v>
      </c>
      <c r="I52" s="37">
        <v>112</v>
      </c>
      <c r="J52" s="78">
        <f t="shared" si="1"/>
        <v>0.7887323943661971</v>
      </c>
    </row>
    <row r="53" spans="2:10" ht="18" customHeight="1">
      <c r="B53" s="127"/>
      <c r="C53" s="100"/>
      <c r="D53" s="121" t="s">
        <v>31</v>
      </c>
      <c r="E53" s="129"/>
      <c r="F53" s="68" t="s">
        <v>41</v>
      </c>
      <c r="G53" s="34" t="s">
        <v>45</v>
      </c>
      <c r="H53" s="92">
        <v>22294</v>
      </c>
      <c r="I53" s="28">
        <v>9137</v>
      </c>
      <c r="J53" s="78">
        <f t="shared" si="1"/>
        <v>0.4098412128823899</v>
      </c>
    </row>
    <row r="54" spans="2:10" ht="18.75" customHeight="1">
      <c r="B54" s="127"/>
      <c r="C54" s="101"/>
      <c r="D54" s="129"/>
      <c r="E54" s="130"/>
      <c r="F54" s="80" t="s">
        <v>44</v>
      </c>
      <c r="G54" s="34" t="s">
        <v>47</v>
      </c>
      <c r="H54" s="92">
        <v>142</v>
      </c>
      <c r="I54" s="28">
        <v>112</v>
      </c>
      <c r="J54" s="78">
        <f t="shared" si="1"/>
        <v>0.7887323943661971</v>
      </c>
    </row>
    <row r="55" spans="2:10" ht="18.75" customHeight="1">
      <c r="B55" s="127">
        <v>10</v>
      </c>
      <c r="C55" s="99" t="s">
        <v>15</v>
      </c>
      <c r="D55" s="99" t="s">
        <v>40</v>
      </c>
      <c r="E55" s="121" t="str">
        <f>$E$10</f>
        <v>Отчет за 9 мес. 2023 г</v>
      </c>
      <c r="F55" s="68" t="s">
        <v>41</v>
      </c>
      <c r="G55" s="34" t="s">
        <v>45</v>
      </c>
      <c r="H55" s="94">
        <v>7850</v>
      </c>
      <c r="I55" s="28">
        <v>3951</v>
      </c>
      <c r="J55" s="78">
        <f t="shared" si="1"/>
        <v>0.503312101910828</v>
      </c>
    </row>
    <row r="56" spans="2:10" ht="18.75" customHeight="1">
      <c r="B56" s="127"/>
      <c r="C56" s="100"/>
      <c r="D56" s="100"/>
      <c r="E56" s="129"/>
      <c r="F56" s="68" t="s">
        <v>42</v>
      </c>
      <c r="G56" s="34" t="s">
        <v>46</v>
      </c>
      <c r="H56" s="95">
        <v>82425</v>
      </c>
      <c r="I56" s="28">
        <f>I55*10.5</f>
        <v>41485.5</v>
      </c>
      <c r="J56" s="78">
        <f t="shared" si="1"/>
        <v>0.503312101910828</v>
      </c>
    </row>
    <row r="57" spans="2:10" ht="18.75" customHeight="1">
      <c r="B57" s="127"/>
      <c r="C57" s="100"/>
      <c r="D57" s="101"/>
      <c r="E57" s="129"/>
      <c r="F57" s="80" t="s">
        <v>43</v>
      </c>
      <c r="G57" s="34" t="s">
        <v>47</v>
      </c>
      <c r="H57" s="94">
        <v>50</v>
      </c>
      <c r="I57" s="36">
        <v>51</v>
      </c>
      <c r="J57" s="78">
        <f t="shared" si="1"/>
        <v>1.02</v>
      </c>
    </row>
    <row r="58" spans="2:16" ht="18" customHeight="1">
      <c r="B58" s="127"/>
      <c r="C58" s="100"/>
      <c r="D58" s="121" t="s">
        <v>31</v>
      </c>
      <c r="E58" s="129"/>
      <c r="F58" s="68" t="s">
        <v>41</v>
      </c>
      <c r="G58" s="34" t="s">
        <v>45</v>
      </c>
      <c r="H58" s="92">
        <v>7850</v>
      </c>
      <c r="I58" s="28">
        <v>3951</v>
      </c>
      <c r="J58" s="78">
        <f t="shared" si="1"/>
        <v>0.503312101910828</v>
      </c>
      <c r="K58" s="135"/>
      <c r="L58" s="135"/>
      <c r="M58" s="135"/>
      <c r="N58" s="135"/>
      <c r="O58" s="135"/>
      <c r="P58" s="21"/>
    </row>
    <row r="59" spans="2:16" ht="18.75" customHeight="1">
      <c r="B59" s="127"/>
      <c r="C59" s="101"/>
      <c r="D59" s="129"/>
      <c r="E59" s="130"/>
      <c r="F59" s="80" t="s">
        <v>44</v>
      </c>
      <c r="G59" s="34" t="s">
        <v>47</v>
      </c>
      <c r="H59" s="92">
        <v>50</v>
      </c>
      <c r="I59" s="28">
        <v>51</v>
      </c>
      <c r="J59" s="78">
        <f t="shared" si="1"/>
        <v>1.02</v>
      </c>
      <c r="K59" s="135"/>
      <c r="L59" s="135"/>
      <c r="M59" s="135"/>
      <c r="N59" s="135"/>
      <c r="O59" s="135"/>
      <c r="P59" s="21"/>
    </row>
    <row r="60" spans="2:16" ht="18.75" customHeight="1">
      <c r="B60" s="127">
        <v>11</v>
      </c>
      <c r="C60" s="99" t="s">
        <v>16</v>
      </c>
      <c r="D60" s="99" t="s">
        <v>40</v>
      </c>
      <c r="E60" s="121" t="str">
        <f>$E$10</f>
        <v>Отчет за 9 мес. 2023 г</v>
      </c>
      <c r="F60" s="68" t="s">
        <v>41</v>
      </c>
      <c r="G60" s="34" t="s">
        <v>45</v>
      </c>
      <c r="H60" s="92">
        <v>25434</v>
      </c>
      <c r="I60" s="28">
        <v>16411</v>
      </c>
      <c r="J60" s="78">
        <f t="shared" si="1"/>
        <v>0.6452386569159393</v>
      </c>
      <c r="K60" s="31"/>
      <c r="L60" s="31"/>
      <c r="M60" s="31"/>
      <c r="N60" s="31"/>
      <c r="O60" s="31"/>
      <c r="P60" s="21"/>
    </row>
    <row r="61" spans="2:16" ht="18.75" customHeight="1">
      <c r="B61" s="127"/>
      <c r="C61" s="100"/>
      <c r="D61" s="100"/>
      <c r="E61" s="129"/>
      <c r="F61" s="68" t="s">
        <v>42</v>
      </c>
      <c r="G61" s="34" t="s">
        <v>46</v>
      </c>
      <c r="H61" s="92">
        <v>2672057</v>
      </c>
      <c r="I61" s="28">
        <f>I60*10.5</f>
        <v>172315.5</v>
      </c>
      <c r="J61" s="78">
        <f t="shared" si="1"/>
        <v>0.0644879581535873</v>
      </c>
      <c r="K61" s="31"/>
      <c r="L61" s="31"/>
      <c r="M61" s="31"/>
      <c r="N61" s="31"/>
      <c r="O61" s="31"/>
      <c r="P61" s="21"/>
    </row>
    <row r="62" spans="2:16" ht="18.75" customHeight="1">
      <c r="B62" s="127"/>
      <c r="C62" s="100"/>
      <c r="D62" s="101"/>
      <c r="E62" s="129"/>
      <c r="F62" s="80" t="s">
        <v>43</v>
      </c>
      <c r="G62" s="34" t="s">
        <v>47</v>
      </c>
      <c r="H62" s="92">
        <v>159</v>
      </c>
      <c r="I62" s="28">
        <v>178</v>
      </c>
      <c r="J62" s="78">
        <f t="shared" si="1"/>
        <v>1.119496855345912</v>
      </c>
      <c r="K62" s="31"/>
      <c r="L62" s="31"/>
      <c r="M62" s="31"/>
      <c r="N62" s="31"/>
      <c r="O62" s="31"/>
      <c r="P62" s="21"/>
    </row>
    <row r="63" spans="2:10" ht="20.25" customHeight="1">
      <c r="B63" s="127"/>
      <c r="C63" s="100"/>
      <c r="D63" s="121" t="s">
        <v>31</v>
      </c>
      <c r="E63" s="129"/>
      <c r="F63" s="68" t="s">
        <v>41</v>
      </c>
      <c r="G63" s="34" t="s">
        <v>45</v>
      </c>
      <c r="H63" s="92">
        <v>25434</v>
      </c>
      <c r="I63" s="28">
        <v>16411</v>
      </c>
      <c r="J63" s="78">
        <f t="shared" si="1"/>
        <v>0.6452386569159393</v>
      </c>
    </row>
    <row r="64" spans="2:10" ht="18.75" customHeight="1">
      <c r="B64" s="127"/>
      <c r="C64" s="101"/>
      <c r="D64" s="129"/>
      <c r="E64" s="130"/>
      <c r="F64" s="80" t="s">
        <v>44</v>
      </c>
      <c r="G64" s="34" t="s">
        <v>47</v>
      </c>
      <c r="H64" s="92">
        <v>159</v>
      </c>
      <c r="I64" s="28">
        <v>178</v>
      </c>
      <c r="J64" s="78">
        <f t="shared" si="1"/>
        <v>1.119496855345912</v>
      </c>
    </row>
    <row r="65" spans="2:10" ht="18.75" customHeight="1">
      <c r="B65" s="127">
        <v>12</v>
      </c>
      <c r="C65" s="99" t="s">
        <v>17</v>
      </c>
      <c r="D65" s="99" t="s">
        <v>40</v>
      </c>
      <c r="E65" s="121" t="str">
        <f>$E$10</f>
        <v>Отчет за 9 мес. 2023 г</v>
      </c>
      <c r="F65" s="68" t="s">
        <v>41</v>
      </c>
      <c r="G65" s="34" t="s">
        <v>45</v>
      </c>
      <c r="H65" s="94">
        <v>2640</v>
      </c>
      <c r="I65" s="28">
        <v>2797</v>
      </c>
      <c r="J65" s="78">
        <f t="shared" si="1"/>
        <v>1.059469696969697</v>
      </c>
    </row>
    <row r="66" spans="2:10" ht="18.75" customHeight="1">
      <c r="B66" s="127"/>
      <c r="C66" s="100"/>
      <c r="D66" s="100"/>
      <c r="E66" s="129"/>
      <c r="F66" s="68" t="s">
        <v>42</v>
      </c>
      <c r="G66" s="34" t="s">
        <v>46</v>
      </c>
      <c r="H66" s="95">
        <v>54400.5</v>
      </c>
      <c r="I66" s="28">
        <f>I65*10.5</f>
        <v>29368.5</v>
      </c>
      <c r="J66" s="78">
        <f t="shared" si="1"/>
        <v>0.5398571704304188</v>
      </c>
    </row>
    <row r="67" spans="2:10" ht="18.75" customHeight="1">
      <c r="B67" s="127"/>
      <c r="C67" s="100"/>
      <c r="D67" s="101"/>
      <c r="E67" s="129"/>
      <c r="F67" s="80" t="s">
        <v>43</v>
      </c>
      <c r="G67" s="34" t="s">
        <v>47</v>
      </c>
      <c r="H67" s="94">
        <v>33</v>
      </c>
      <c r="I67" s="36">
        <v>34</v>
      </c>
      <c r="J67" s="78">
        <f t="shared" si="1"/>
        <v>1.0303030303030303</v>
      </c>
    </row>
    <row r="68" spans="2:10" ht="18.75" customHeight="1">
      <c r="B68" s="127"/>
      <c r="C68" s="100"/>
      <c r="D68" s="121" t="s">
        <v>31</v>
      </c>
      <c r="E68" s="129"/>
      <c r="F68" s="68" t="s">
        <v>41</v>
      </c>
      <c r="G68" s="34" t="s">
        <v>45</v>
      </c>
      <c r="H68" s="92">
        <v>2640</v>
      </c>
      <c r="I68" s="28">
        <v>2797</v>
      </c>
      <c r="J68" s="78">
        <f t="shared" si="1"/>
        <v>1.059469696969697</v>
      </c>
    </row>
    <row r="69" spans="2:10" ht="18.75" customHeight="1">
      <c r="B69" s="127"/>
      <c r="C69" s="101"/>
      <c r="D69" s="129"/>
      <c r="E69" s="130"/>
      <c r="F69" s="80" t="s">
        <v>44</v>
      </c>
      <c r="G69" s="34" t="s">
        <v>47</v>
      </c>
      <c r="H69" s="92">
        <v>33</v>
      </c>
      <c r="I69" s="28">
        <v>34</v>
      </c>
      <c r="J69" s="78">
        <f t="shared" si="1"/>
        <v>1.0303030303030303</v>
      </c>
    </row>
    <row r="70" spans="2:10" ht="18.75" customHeight="1">
      <c r="B70" s="127">
        <v>13</v>
      </c>
      <c r="C70" s="99" t="s">
        <v>18</v>
      </c>
      <c r="D70" s="127" t="s">
        <v>40</v>
      </c>
      <c r="E70" s="121" t="str">
        <f>$E$10</f>
        <v>Отчет за 9 мес. 2023 г</v>
      </c>
      <c r="F70" s="68" t="s">
        <v>41</v>
      </c>
      <c r="G70" s="32" t="s">
        <v>45</v>
      </c>
      <c r="H70" s="94">
        <v>2180</v>
      </c>
      <c r="I70" s="28">
        <v>1620</v>
      </c>
      <c r="J70" s="78">
        <f t="shared" si="1"/>
        <v>0.7431192660550459</v>
      </c>
    </row>
    <row r="71" spans="2:10" ht="18.75" customHeight="1">
      <c r="B71" s="127"/>
      <c r="C71" s="100"/>
      <c r="D71" s="127"/>
      <c r="E71" s="129"/>
      <c r="F71" s="68" t="s">
        <v>42</v>
      </c>
      <c r="G71" s="32" t="s">
        <v>46</v>
      </c>
      <c r="H71" s="95">
        <v>40270.5</v>
      </c>
      <c r="I71" s="28">
        <f>I70*10.5</f>
        <v>17010</v>
      </c>
      <c r="J71" s="78">
        <f t="shared" si="1"/>
        <v>0.42239356352665103</v>
      </c>
    </row>
    <row r="72" spans="2:10" ht="18.75" customHeight="1">
      <c r="B72" s="127"/>
      <c r="C72" s="100"/>
      <c r="D72" s="127"/>
      <c r="E72" s="129"/>
      <c r="F72" s="80" t="s">
        <v>43</v>
      </c>
      <c r="G72" s="32" t="s">
        <v>47</v>
      </c>
      <c r="H72" s="94">
        <v>21</v>
      </c>
      <c r="I72" s="36">
        <v>20</v>
      </c>
      <c r="J72" s="78">
        <f t="shared" si="1"/>
        <v>0.9523809523809523</v>
      </c>
    </row>
    <row r="73" spans="2:10" ht="18" customHeight="1">
      <c r="B73" s="127"/>
      <c r="C73" s="100"/>
      <c r="D73" s="103" t="s">
        <v>31</v>
      </c>
      <c r="E73" s="129"/>
      <c r="F73" s="68" t="s">
        <v>41</v>
      </c>
      <c r="G73" s="32" t="s">
        <v>45</v>
      </c>
      <c r="H73" s="92">
        <v>2180</v>
      </c>
      <c r="I73" s="28">
        <v>1620</v>
      </c>
      <c r="J73" s="77">
        <f aca="true" t="shared" si="2" ref="J73:J79">I73/H73</f>
        <v>0.7431192660550459</v>
      </c>
    </row>
    <row r="74" spans="2:10" ht="18.75" customHeight="1">
      <c r="B74" s="127"/>
      <c r="C74" s="101"/>
      <c r="D74" s="103"/>
      <c r="E74" s="130"/>
      <c r="F74" s="80" t="s">
        <v>44</v>
      </c>
      <c r="G74" s="32" t="s">
        <v>47</v>
      </c>
      <c r="H74" s="92">
        <v>21</v>
      </c>
      <c r="I74" s="28">
        <v>20</v>
      </c>
      <c r="J74" s="77">
        <f t="shared" si="2"/>
        <v>0.9523809523809523</v>
      </c>
    </row>
    <row r="75" spans="2:10" ht="18.75" customHeight="1">
      <c r="B75" s="127">
        <v>14</v>
      </c>
      <c r="C75" s="99" t="s">
        <v>19</v>
      </c>
      <c r="D75" s="127" t="s">
        <v>40</v>
      </c>
      <c r="E75" s="121" t="str">
        <f>$E$10</f>
        <v>Отчет за 9 мес. 2023 г</v>
      </c>
      <c r="F75" s="68" t="s">
        <v>41</v>
      </c>
      <c r="G75" s="32" t="s">
        <v>45</v>
      </c>
      <c r="H75" s="92">
        <v>5920</v>
      </c>
      <c r="I75" s="28">
        <v>5639</v>
      </c>
      <c r="J75" s="77">
        <f t="shared" si="2"/>
        <v>0.9525337837837838</v>
      </c>
    </row>
    <row r="76" spans="2:10" ht="18.75" customHeight="1">
      <c r="B76" s="127"/>
      <c r="C76" s="100"/>
      <c r="D76" s="127"/>
      <c r="E76" s="129"/>
      <c r="F76" s="68" t="s">
        <v>42</v>
      </c>
      <c r="G76" s="32" t="s">
        <v>46</v>
      </c>
      <c r="H76" s="92">
        <v>113746.5</v>
      </c>
      <c r="I76" s="28">
        <f>I75*10.5</f>
        <v>59209.5</v>
      </c>
      <c r="J76" s="77">
        <f t="shared" si="2"/>
        <v>0.5205390935105696</v>
      </c>
    </row>
    <row r="77" spans="2:10" ht="18.75" customHeight="1">
      <c r="B77" s="127"/>
      <c r="C77" s="100"/>
      <c r="D77" s="127"/>
      <c r="E77" s="129"/>
      <c r="F77" s="80" t="s">
        <v>43</v>
      </c>
      <c r="G77" s="32" t="s">
        <v>47</v>
      </c>
      <c r="H77" s="92">
        <v>69</v>
      </c>
      <c r="I77" s="28">
        <v>71</v>
      </c>
      <c r="J77" s="77">
        <f t="shared" si="2"/>
        <v>1.0289855072463767</v>
      </c>
    </row>
    <row r="78" spans="2:10" ht="18.75" customHeight="1">
      <c r="B78" s="127"/>
      <c r="C78" s="100"/>
      <c r="D78" s="103" t="s">
        <v>31</v>
      </c>
      <c r="E78" s="129"/>
      <c r="F78" s="68" t="s">
        <v>41</v>
      </c>
      <c r="G78" s="32" t="s">
        <v>45</v>
      </c>
      <c r="H78" s="92">
        <v>5920</v>
      </c>
      <c r="I78" s="28">
        <v>5639</v>
      </c>
      <c r="J78" s="77">
        <f t="shared" si="2"/>
        <v>0.9525337837837838</v>
      </c>
    </row>
    <row r="79" spans="2:10" ht="18.75" customHeight="1">
      <c r="B79" s="127"/>
      <c r="C79" s="101"/>
      <c r="D79" s="103"/>
      <c r="E79" s="130"/>
      <c r="F79" s="80" t="s">
        <v>44</v>
      </c>
      <c r="G79" s="32" t="s">
        <v>47</v>
      </c>
      <c r="H79" s="92">
        <v>69</v>
      </c>
      <c r="I79" s="28">
        <v>71</v>
      </c>
      <c r="J79" s="77">
        <f t="shared" si="2"/>
        <v>1.0289855072463767</v>
      </c>
    </row>
    <row r="80" spans="2:10" ht="66" customHeight="1">
      <c r="B80" s="27"/>
      <c r="C80" s="30" t="s">
        <v>26</v>
      </c>
      <c r="D80" s="29"/>
      <c r="E80" s="39"/>
      <c r="F80" s="71"/>
      <c r="G80" s="29"/>
      <c r="H80" s="98"/>
      <c r="I80" s="35"/>
      <c r="J80" s="35"/>
    </row>
    <row r="81" spans="2:10" s="20" customFormat="1" ht="39.75" customHeight="1">
      <c r="B81" s="127">
        <v>1</v>
      </c>
      <c r="C81" s="102" t="s">
        <v>20</v>
      </c>
      <c r="D81" s="51" t="s">
        <v>48</v>
      </c>
      <c r="E81" s="121" t="str">
        <f>$E$10</f>
        <v>Отчет за 9 мес. 2023 г</v>
      </c>
      <c r="F81" s="69" t="s">
        <v>36</v>
      </c>
      <c r="G81" s="48" t="s">
        <v>34</v>
      </c>
      <c r="H81" s="43">
        <v>58</v>
      </c>
      <c r="I81" s="43">
        <v>53</v>
      </c>
      <c r="J81" s="44">
        <f aca="true" t="shared" si="3" ref="J81:J153">I81/H81</f>
        <v>0.9137931034482759</v>
      </c>
    </row>
    <row r="82" spans="2:10" s="20" customFormat="1" ht="45.75" customHeight="1">
      <c r="B82" s="127"/>
      <c r="C82" s="102"/>
      <c r="D82" s="51" t="s">
        <v>49</v>
      </c>
      <c r="E82" s="129"/>
      <c r="F82" s="69" t="s">
        <v>36</v>
      </c>
      <c r="G82" s="48" t="s">
        <v>34</v>
      </c>
      <c r="H82" s="43">
        <v>69</v>
      </c>
      <c r="I82" s="43">
        <v>76</v>
      </c>
      <c r="J82" s="44">
        <f t="shared" si="3"/>
        <v>1.1014492753623188</v>
      </c>
    </row>
    <row r="83" spans="2:10" s="20" customFormat="1" ht="37.5" customHeight="1">
      <c r="B83" s="127"/>
      <c r="C83" s="102"/>
      <c r="D83" s="51" t="s">
        <v>50</v>
      </c>
      <c r="E83" s="129"/>
      <c r="F83" s="69" t="s">
        <v>36</v>
      </c>
      <c r="G83" s="48" t="s">
        <v>34</v>
      </c>
      <c r="H83" s="43">
        <v>10</v>
      </c>
      <c r="I83" s="43">
        <v>9</v>
      </c>
      <c r="J83" s="44">
        <f t="shared" si="3"/>
        <v>0.9</v>
      </c>
    </row>
    <row r="84" spans="2:10" s="20" customFormat="1" ht="42" customHeight="1">
      <c r="B84" s="127"/>
      <c r="C84" s="102"/>
      <c r="D84" s="51" t="s">
        <v>51</v>
      </c>
      <c r="E84" s="129"/>
      <c r="F84" s="69" t="s">
        <v>36</v>
      </c>
      <c r="G84" s="48" t="s">
        <v>34</v>
      </c>
      <c r="H84" s="43">
        <v>362</v>
      </c>
      <c r="I84" s="57">
        <v>362</v>
      </c>
      <c r="J84" s="44">
        <f t="shared" si="3"/>
        <v>1</v>
      </c>
    </row>
    <row r="85" spans="2:10" s="20" customFormat="1" ht="29.25" customHeight="1">
      <c r="B85" s="127"/>
      <c r="C85" s="102"/>
      <c r="D85" s="51" t="s">
        <v>52</v>
      </c>
      <c r="E85" s="129"/>
      <c r="F85" s="69" t="s">
        <v>36</v>
      </c>
      <c r="G85" s="48" t="s">
        <v>34</v>
      </c>
      <c r="H85" s="43">
        <v>134</v>
      </c>
      <c r="I85" s="57">
        <v>134</v>
      </c>
      <c r="J85" s="44">
        <f t="shared" si="3"/>
        <v>1</v>
      </c>
    </row>
    <row r="86" spans="2:10" s="20" customFormat="1" ht="24" customHeight="1">
      <c r="B86" s="127"/>
      <c r="C86" s="102"/>
      <c r="D86" s="51" t="s">
        <v>52</v>
      </c>
      <c r="E86" s="129"/>
      <c r="F86" s="69" t="s">
        <v>36</v>
      </c>
      <c r="G86" s="48" t="s">
        <v>34</v>
      </c>
      <c r="H86" s="43"/>
      <c r="I86" s="57"/>
      <c r="J86" s="44"/>
    </row>
    <row r="87" spans="2:10" s="20" customFormat="1" ht="36.75" customHeight="1">
      <c r="B87" s="127"/>
      <c r="C87" s="102"/>
      <c r="D87" s="111" t="s">
        <v>54</v>
      </c>
      <c r="E87" s="129"/>
      <c r="F87" s="69" t="s">
        <v>55</v>
      </c>
      <c r="G87" s="48" t="s">
        <v>37</v>
      </c>
      <c r="H87" s="43">
        <v>100</v>
      </c>
      <c r="I87" s="57">
        <v>100</v>
      </c>
      <c r="J87" s="44">
        <f t="shared" si="3"/>
        <v>1</v>
      </c>
    </row>
    <row r="88" spans="2:10" s="20" customFormat="1" ht="24.75" customHeight="1">
      <c r="B88" s="127"/>
      <c r="C88" s="102"/>
      <c r="D88" s="128"/>
      <c r="E88" s="129"/>
      <c r="F88" s="69" t="s">
        <v>56</v>
      </c>
      <c r="G88" s="48" t="s">
        <v>58</v>
      </c>
      <c r="H88" s="43">
        <v>2</v>
      </c>
      <c r="I88" s="57">
        <v>2</v>
      </c>
      <c r="J88" s="44">
        <f t="shared" si="3"/>
        <v>1</v>
      </c>
    </row>
    <row r="89" spans="2:10" s="20" customFormat="1" ht="27" customHeight="1">
      <c r="B89" s="127"/>
      <c r="C89" s="102"/>
      <c r="D89" s="128"/>
      <c r="E89" s="130"/>
      <c r="F89" s="72" t="s">
        <v>57</v>
      </c>
      <c r="G89" s="49" t="s">
        <v>58</v>
      </c>
      <c r="H89" s="46">
        <v>4</v>
      </c>
      <c r="I89" s="76">
        <v>4</v>
      </c>
      <c r="J89" s="44">
        <f t="shared" si="3"/>
        <v>1</v>
      </c>
    </row>
    <row r="90" spans="2:10" s="20" customFormat="1" ht="27" customHeight="1">
      <c r="B90" s="123"/>
      <c r="C90" s="123" t="s">
        <v>23</v>
      </c>
      <c r="D90" s="111" t="s">
        <v>31</v>
      </c>
      <c r="E90" s="81"/>
      <c r="F90" s="72" t="s">
        <v>41</v>
      </c>
      <c r="G90" s="49" t="s">
        <v>45</v>
      </c>
      <c r="H90" s="46">
        <v>942</v>
      </c>
      <c r="I90" s="76">
        <v>676</v>
      </c>
      <c r="J90" s="44">
        <f t="shared" si="3"/>
        <v>0.7176220806794055</v>
      </c>
    </row>
    <row r="91" spans="2:10" s="20" customFormat="1" ht="27" customHeight="1">
      <c r="B91" s="116"/>
      <c r="C91" s="116"/>
      <c r="D91" s="112"/>
      <c r="E91" s="81"/>
      <c r="F91" s="72" t="s">
        <v>42</v>
      </c>
      <c r="G91" s="49" t="s">
        <v>46</v>
      </c>
      <c r="H91" s="46"/>
      <c r="I91" s="76"/>
      <c r="J91" s="44"/>
    </row>
    <row r="92" spans="2:10" s="20" customFormat="1" ht="26.25" customHeight="1">
      <c r="B92" s="116">
        <v>2</v>
      </c>
      <c r="C92" s="116"/>
      <c r="D92" s="112"/>
      <c r="E92" s="81"/>
      <c r="F92" s="114" t="s">
        <v>97</v>
      </c>
      <c r="G92" s="115" t="s">
        <v>47</v>
      </c>
      <c r="H92" s="118">
        <v>6</v>
      </c>
      <c r="I92" s="104">
        <v>9</v>
      </c>
      <c r="J92" s="107">
        <v>1</v>
      </c>
    </row>
    <row r="93" spans="2:10" s="20" customFormat="1" ht="12" customHeight="1" hidden="1">
      <c r="B93" s="116"/>
      <c r="C93" s="116"/>
      <c r="D93" s="112"/>
      <c r="E93" s="81"/>
      <c r="F93" s="112"/>
      <c r="G93" s="116"/>
      <c r="H93" s="119"/>
      <c r="I93" s="105"/>
      <c r="J93" s="105"/>
    </row>
    <row r="94" spans="2:10" s="20" customFormat="1" ht="35.25" customHeight="1" hidden="1">
      <c r="B94" s="116"/>
      <c r="C94" s="116"/>
      <c r="D94" s="113"/>
      <c r="E94" s="129" t="str">
        <f>$E$10</f>
        <v>Отчет за 9 мес. 2023 г</v>
      </c>
      <c r="F94" s="113"/>
      <c r="G94" s="117"/>
      <c r="H94" s="120"/>
      <c r="I94" s="106"/>
      <c r="J94" s="106"/>
    </row>
    <row r="95" spans="2:10" s="20" customFormat="1" ht="54.75" customHeight="1">
      <c r="B95" s="116"/>
      <c r="C95" s="116"/>
      <c r="D95" s="51" t="s">
        <v>59</v>
      </c>
      <c r="E95" s="116"/>
      <c r="F95" s="69" t="s">
        <v>36</v>
      </c>
      <c r="G95" s="48" t="s">
        <v>34</v>
      </c>
      <c r="H95" s="43">
        <v>20</v>
      </c>
      <c r="I95" s="57">
        <v>20</v>
      </c>
      <c r="J95" s="44">
        <f t="shared" si="3"/>
        <v>1</v>
      </c>
    </row>
    <row r="96" spans="2:10" s="20" customFormat="1" ht="25.5" customHeight="1">
      <c r="B96" s="116"/>
      <c r="C96" s="116"/>
      <c r="D96" s="51" t="s">
        <v>60</v>
      </c>
      <c r="E96" s="116"/>
      <c r="F96" s="69" t="s">
        <v>36</v>
      </c>
      <c r="G96" s="48" t="s">
        <v>34</v>
      </c>
      <c r="H96" s="43">
        <v>13</v>
      </c>
      <c r="I96" s="57">
        <v>13</v>
      </c>
      <c r="J96" s="44">
        <f t="shared" si="3"/>
        <v>1</v>
      </c>
    </row>
    <row r="97" spans="2:10" s="20" customFormat="1" ht="44.25" customHeight="1">
      <c r="B97" s="116"/>
      <c r="C97" s="116"/>
      <c r="D97" s="51" t="s">
        <v>49</v>
      </c>
      <c r="E97" s="116"/>
      <c r="F97" s="69" t="s">
        <v>36</v>
      </c>
      <c r="G97" s="48" t="s">
        <v>34</v>
      </c>
      <c r="H97" s="43">
        <v>18</v>
      </c>
      <c r="I97" s="57">
        <v>18</v>
      </c>
      <c r="J97" s="44">
        <f t="shared" si="3"/>
        <v>1</v>
      </c>
    </row>
    <row r="98" spans="2:10" s="20" customFormat="1" ht="19.5" customHeight="1">
      <c r="B98" s="116"/>
      <c r="C98" s="116"/>
      <c r="D98" s="51" t="s">
        <v>52</v>
      </c>
      <c r="E98" s="116"/>
      <c r="F98" s="69" t="s">
        <v>36</v>
      </c>
      <c r="G98" s="48" t="s">
        <v>34</v>
      </c>
      <c r="H98" s="43">
        <v>20</v>
      </c>
      <c r="I98" s="57">
        <v>20</v>
      </c>
      <c r="J98" s="44">
        <f t="shared" si="3"/>
        <v>1</v>
      </c>
    </row>
    <row r="99" spans="2:10" s="20" customFormat="1" ht="21" customHeight="1">
      <c r="B99" s="116"/>
      <c r="C99" s="116"/>
      <c r="D99" s="51" t="s">
        <v>60</v>
      </c>
      <c r="E99" s="116"/>
      <c r="F99" s="69" t="s">
        <v>36</v>
      </c>
      <c r="G99" s="48" t="s">
        <v>34</v>
      </c>
      <c r="H99" s="43">
        <v>13</v>
      </c>
      <c r="I99" s="57">
        <v>13</v>
      </c>
      <c r="J99" s="44">
        <f t="shared" si="3"/>
        <v>1</v>
      </c>
    </row>
    <row r="100" spans="2:10" s="20" customFormat="1" ht="18.75" customHeight="1">
      <c r="B100" s="117"/>
      <c r="C100" s="117"/>
      <c r="D100" s="52"/>
      <c r="E100" s="117"/>
      <c r="F100" s="69"/>
      <c r="G100" s="48"/>
      <c r="H100" s="43"/>
      <c r="I100" s="57"/>
      <c r="J100" s="44"/>
    </row>
    <row r="101" spans="2:10" s="20" customFormat="1" ht="39.75" customHeight="1">
      <c r="B101" s="99">
        <v>3</v>
      </c>
      <c r="C101" s="123" t="s">
        <v>21</v>
      </c>
      <c r="D101" s="51" t="s">
        <v>48</v>
      </c>
      <c r="E101" s="121" t="str">
        <f>$E$10</f>
        <v>Отчет за 9 мес. 2023 г</v>
      </c>
      <c r="F101" s="69" t="s">
        <v>36</v>
      </c>
      <c r="G101" s="48" t="s">
        <v>34</v>
      </c>
      <c r="H101" s="43">
        <v>92</v>
      </c>
      <c r="I101" s="57">
        <v>88</v>
      </c>
      <c r="J101" s="44">
        <f t="shared" si="3"/>
        <v>0.9565217391304348</v>
      </c>
    </row>
    <row r="102" spans="2:10" s="20" customFormat="1" ht="21" customHeight="1">
      <c r="B102" s="100"/>
      <c r="C102" s="124"/>
      <c r="D102" s="51" t="s">
        <v>60</v>
      </c>
      <c r="E102" s="129"/>
      <c r="F102" s="69" t="s">
        <v>36</v>
      </c>
      <c r="G102" s="48" t="s">
        <v>34</v>
      </c>
      <c r="H102" s="43">
        <v>7</v>
      </c>
      <c r="I102" s="57">
        <v>9</v>
      </c>
      <c r="J102" s="44">
        <f t="shared" si="3"/>
        <v>1.2857142857142858</v>
      </c>
    </row>
    <row r="103" spans="2:10" s="20" customFormat="1" ht="44.25" customHeight="1">
      <c r="B103" s="100"/>
      <c r="C103" s="124"/>
      <c r="D103" s="51" t="s">
        <v>49</v>
      </c>
      <c r="E103" s="129"/>
      <c r="F103" s="69" t="s">
        <v>36</v>
      </c>
      <c r="G103" s="48" t="s">
        <v>34</v>
      </c>
      <c r="H103" s="43">
        <v>72</v>
      </c>
      <c r="I103" s="57">
        <v>69</v>
      </c>
      <c r="J103" s="44">
        <f t="shared" si="3"/>
        <v>0.9583333333333334</v>
      </c>
    </row>
    <row r="104" spans="2:10" s="20" customFormat="1" ht="24" customHeight="1">
      <c r="B104" s="100"/>
      <c r="C104" s="124"/>
      <c r="D104" s="51" t="s">
        <v>60</v>
      </c>
      <c r="E104" s="129"/>
      <c r="F104" s="69" t="s">
        <v>36</v>
      </c>
      <c r="G104" s="48" t="s">
        <v>34</v>
      </c>
      <c r="H104" s="43">
        <v>20</v>
      </c>
      <c r="I104" s="57">
        <v>16</v>
      </c>
      <c r="J104" s="44">
        <f t="shared" si="3"/>
        <v>0.8</v>
      </c>
    </row>
    <row r="105" spans="2:10" s="20" customFormat="1" ht="45.75" customHeight="1">
      <c r="B105" s="100"/>
      <c r="C105" s="124"/>
      <c r="D105" s="51" t="s">
        <v>50</v>
      </c>
      <c r="E105" s="129"/>
      <c r="F105" s="69" t="s">
        <v>36</v>
      </c>
      <c r="G105" s="48" t="s">
        <v>34</v>
      </c>
      <c r="H105" s="43">
        <v>16</v>
      </c>
      <c r="I105" s="57">
        <v>17</v>
      </c>
      <c r="J105" s="44">
        <f t="shared" si="3"/>
        <v>1.0625</v>
      </c>
    </row>
    <row r="106" spans="2:10" s="20" customFormat="1" ht="39" customHeight="1">
      <c r="B106" s="100"/>
      <c r="C106" s="124"/>
      <c r="D106" s="51" t="s">
        <v>51</v>
      </c>
      <c r="E106" s="129"/>
      <c r="F106" s="69" t="s">
        <v>36</v>
      </c>
      <c r="G106" s="48" t="s">
        <v>34</v>
      </c>
      <c r="H106" s="43">
        <v>184</v>
      </c>
      <c r="I106" s="57">
        <v>172</v>
      </c>
      <c r="J106" s="44">
        <f t="shared" si="3"/>
        <v>0.9347826086956522</v>
      </c>
    </row>
    <row r="107" spans="2:10" s="20" customFormat="1" ht="21.75" customHeight="1">
      <c r="B107" s="100"/>
      <c r="C107" s="124"/>
      <c r="D107" s="51" t="s">
        <v>52</v>
      </c>
      <c r="E107" s="129"/>
      <c r="F107" s="69" t="s">
        <v>36</v>
      </c>
      <c r="G107" s="48" t="s">
        <v>34</v>
      </c>
      <c r="H107" s="43">
        <v>164</v>
      </c>
      <c r="I107" s="57">
        <v>157</v>
      </c>
      <c r="J107" s="44">
        <f t="shared" si="3"/>
        <v>0.9573170731707317</v>
      </c>
    </row>
    <row r="108" spans="2:10" s="20" customFormat="1" ht="21.75" customHeight="1">
      <c r="B108" s="100"/>
      <c r="C108" s="124"/>
      <c r="D108" s="51" t="s">
        <v>60</v>
      </c>
      <c r="E108" s="129"/>
      <c r="F108" s="69" t="s">
        <v>36</v>
      </c>
      <c r="G108" s="48" t="s">
        <v>34</v>
      </c>
      <c r="H108" s="43">
        <v>27</v>
      </c>
      <c r="I108" s="57">
        <v>25</v>
      </c>
      <c r="J108" s="44">
        <f t="shared" si="3"/>
        <v>0.9259259259259259</v>
      </c>
    </row>
    <row r="109" spans="2:10" s="20" customFormat="1" ht="21.75" customHeight="1">
      <c r="B109" s="100"/>
      <c r="C109" s="124"/>
      <c r="D109" s="51" t="s">
        <v>52</v>
      </c>
      <c r="E109" s="129"/>
      <c r="F109" s="69" t="s">
        <v>36</v>
      </c>
      <c r="G109" s="48" t="s">
        <v>34</v>
      </c>
      <c r="H109" s="43"/>
      <c r="I109" s="57"/>
      <c r="J109" s="44"/>
    </row>
    <row r="110" spans="2:10" s="20" customFormat="1" ht="35.25" customHeight="1">
      <c r="B110" s="100"/>
      <c r="C110" s="124"/>
      <c r="D110" s="111" t="s">
        <v>54</v>
      </c>
      <c r="E110" s="129"/>
      <c r="F110" s="69" t="s">
        <v>55</v>
      </c>
      <c r="G110" s="48" t="s">
        <v>37</v>
      </c>
      <c r="H110" s="43">
        <v>100</v>
      </c>
      <c r="I110" s="57">
        <v>100</v>
      </c>
      <c r="J110" s="44">
        <f t="shared" si="3"/>
        <v>1</v>
      </c>
    </row>
    <row r="111" spans="2:10" s="20" customFormat="1" ht="18" customHeight="1">
      <c r="B111" s="100"/>
      <c r="C111" s="124"/>
      <c r="D111" s="128"/>
      <c r="E111" s="129"/>
      <c r="F111" s="69" t="s">
        <v>56</v>
      </c>
      <c r="G111" s="48" t="s">
        <v>58</v>
      </c>
      <c r="H111" s="43">
        <v>3</v>
      </c>
      <c r="I111" s="57">
        <v>3</v>
      </c>
      <c r="J111" s="44">
        <f t="shared" si="3"/>
        <v>1</v>
      </c>
    </row>
    <row r="112" spans="2:10" s="20" customFormat="1" ht="21.75" customHeight="1">
      <c r="B112" s="101"/>
      <c r="C112" s="125"/>
      <c r="D112" s="128"/>
      <c r="E112" s="130"/>
      <c r="F112" s="72" t="s">
        <v>57</v>
      </c>
      <c r="G112" s="49" t="s">
        <v>58</v>
      </c>
      <c r="H112" s="43">
        <v>6</v>
      </c>
      <c r="I112" s="57">
        <v>6</v>
      </c>
      <c r="J112" s="44">
        <f t="shared" si="3"/>
        <v>1</v>
      </c>
    </row>
    <row r="113" spans="2:10" s="20" customFormat="1" ht="35.25" customHeight="1">
      <c r="B113" s="99">
        <v>4</v>
      </c>
      <c r="C113" s="102" t="s">
        <v>22</v>
      </c>
      <c r="D113" s="51" t="s">
        <v>48</v>
      </c>
      <c r="E113" s="103" t="s">
        <v>108</v>
      </c>
      <c r="F113" s="69" t="s">
        <v>36</v>
      </c>
      <c r="G113" s="48" t="s">
        <v>34</v>
      </c>
      <c r="H113" s="43">
        <v>90</v>
      </c>
      <c r="I113" s="57">
        <v>90</v>
      </c>
      <c r="J113" s="44">
        <f t="shared" si="3"/>
        <v>1</v>
      </c>
    </row>
    <row r="114" spans="2:10" s="20" customFormat="1" ht="32.25" customHeight="1">
      <c r="B114" s="100"/>
      <c r="C114" s="102"/>
      <c r="D114" s="51" t="s">
        <v>49</v>
      </c>
      <c r="E114" s="103"/>
      <c r="F114" s="69" t="s">
        <v>36</v>
      </c>
      <c r="G114" s="48" t="s">
        <v>34</v>
      </c>
      <c r="H114" s="43">
        <v>112</v>
      </c>
      <c r="I114" s="57">
        <v>114</v>
      </c>
      <c r="J114" s="44">
        <f t="shared" si="3"/>
        <v>1.0178571428571428</v>
      </c>
    </row>
    <row r="115" spans="2:10" s="20" customFormat="1" ht="36" customHeight="1">
      <c r="B115" s="100"/>
      <c r="C115" s="102"/>
      <c r="D115" s="51" t="s">
        <v>50</v>
      </c>
      <c r="E115" s="103"/>
      <c r="F115" s="69" t="s">
        <v>36</v>
      </c>
      <c r="G115" s="48" t="s">
        <v>34</v>
      </c>
      <c r="H115" s="43">
        <v>4</v>
      </c>
      <c r="I115" s="57">
        <v>4</v>
      </c>
      <c r="J115" s="44">
        <f t="shared" si="3"/>
        <v>1</v>
      </c>
    </row>
    <row r="116" spans="2:10" s="20" customFormat="1" ht="19.5" customHeight="1">
      <c r="B116" s="100"/>
      <c r="C116" s="102"/>
      <c r="D116" s="51" t="s">
        <v>52</v>
      </c>
      <c r="E116" s="103"/>
      <c r="F116" s="69" t="s">
        <v>36</v>
      </c>
      <c r="G116" s="42" t="s">
        <v>34</v>
      </c>
      <c r="H116" s="43">
        <v>187</v>
      </c>
      <c r="I116" s="57">
        <v>187</v>
      </c>
      <c r="J116" s="44">
        <f t="shared" si="3"/>
        <v>1</v>
      </c>
    </row>
    <row r="117" spans="2:10" s="20" customFormat="1" ht="18" customHeight="1">
      <c r="B117" s="100"/>
      <c r="C117" s="102"/>
      <c r="D117" s="51" t="s">
        <v>52</v>
      </c>
      <c r="E117" s="103"/>
      <c r="F117" s="69" t="s">
        <v>36</v>
      </c>
      <c r="G117" s="42" t="s">
        <v>34</v>
      </c>
      <c r="H117" s="43"/>
      <c r="I117" s="57"/>
      <c r="J117" s="44"/>
    </row>
    <row r="118" spans="2:10" s="20" customFormat="1" ht="36.75" customHeight="1">
      <c r="B118" s="100"/>
      <c r="C118" s="102"/>
      <c r="D118" s="111" t="s">
        <v>54</v>
      </c>
      <c r="E118" s="103"/>
      <c r="F118" s="69" t="s">
        <v>55</v>
      </c>
      <c r="G118" s="42" t="s">
        <v>37</v>
      </c>
      <c r="H118" s="43">
        <v>100</v>
      </c>
      <c r="I118" s="57">
        <v>100</v>
      </c>
      <c r="J118" s="44">
        <f t="shared" si="3"/>
        <v>1</v>
      </c>
    </row>
    <row r="119" spans="2:10" s="20" customFormat="1" ht="18" customHeight="1">
      <c r="B119" s="100"/>
      <c r="C119" s="102"/>
      <c r="D119" s="128"/>
      <c r="E119" s="103"/>
      <c r="F119" s="69" t="s">
        <v>56</v>
      </c>
      <c r="G119" s="42" t="s">
        <v>58</v>
      </c>
      <c r="H119" s="43">
        <v>3</v>
      </c>
      <c r="I119" s="57">
        <v>3</v>
      </c>
      <c r="J119" s="44">
        <f t="shared" si="3"/>
        <v>1</v>
      </c>
    </row>
    <row r="120" spans="2:10" s="20" customFormat="1" ht="14.25" customHeight="1">
      <c r="B120" s="101"/>
      <c r="C120" s="102"/>
      <c r="D120" s="128"/>
      <c r="E120" s="121"/>
      <c r="F120" s="72" t="s">
        <v>57</v>
      </c>
      <c r="G120" s="42" t="s">
        <v>58</v>
      </c>
      <c r="H120" s="43">
        <v>8</v>
      </c>
      <c r="I120" s="57">
        <v>8</v>
      </c>
      <c r="J120" s="44">
        <f t="shared" si="3"/>
        <v>1</v>
      </c>
    </row>
    <row r="121" spans="2:10" s="20" customFormat="1" ht="42.75" customHeight="1">
      <c r="B121" s="99">
        <v>5</v>
      </c>
      <c r="C121" s="123" t="s">
        <v>39</v>
      </c>
      <c r="D121" s="51" t="s">
        <v>48</v>
      </c>
      <c r="E121" s="103" t="s">
        <v>109</v>
      </c>
      <c r="F121" s="69" t="s">
        <v>36</v>
      </c>
      <c r="G121" s="50" t="s">
        <v>34</v>
      </c>
      <c r="H121" s="43">
        <v>81</v>
      </c>
      <c r="I121" s="57">
        <v>84</v>
      </c>
      <c r="J121" s="44">
        <f t="shared" si="3"/>
        <v>1.037037037037037</v>
      </c>
    </row>
    <row r="122" spans="2:10" s="20" customFormat="1" ht="27.75" customHeight="1">
      <c r="B122" s="100"/>
      <c r="C122" s="124"/>
      <c r="D122" s="51" t="s">
        <v>60</v>
      </c>
      <c r="E122" s="103"/>
      <c r="F122" s="69" t="s">
        <v>36</v>
      </c>
      <c r="G122" s="50" t="s">
        <v>34</v>
      </c>
      <c r="H122" s="43">
        <v>11</v>
      </c>
      <c r="I122" s="57">
        <v>9</v>
      </c>
      <c r="J122" s="44">
        <f t="shared" si="3"/>
        <v>0.8181818181818182</v>
      </c>
    </row>
    <row r="123" spans="2:10" s="20" customFormat="1" ht="40.5" customHeight="1">
      <c r="B123" s="100"/>
      <c r="C123" s="124"/>
      <c r="D123" s="51" t="s">
        <v>49</v>
      </c>
      <c r="E123" s="103"/>
      <c r="F123" s="69" t="s">
        <v>36</v>
      </c>
      <c r="G123" s="48" t="s">
        <v>34</v>
      </c>
      <c r="H123" s="43">
        <v>107</v>
      </c>
      <c r="I123" s="57">
        <v>111</v>
      </c>
      <c r="J123" s="44">
        <f t="shared" si="3"/>
        <v>1.0373831775700935</v>
      </c>
    </row>
    <row r="124" spans="2:10" s="20" customFormat="1" ht="21.75" customHeight="1">
      <c r="B124" s="100"/>
      <c r="C124" s="124"/>
      <c r="D124" s="51" t="s">
        <v>60</v>
      </c>
      <c r="E124" s="103"/>
      <c r="F124" s="69" t="s">
        <v>36</v>
      </c>
      <c r="G124" s="48" t="s">
        <v>34</v>
      </c>
      <c r="H124" s="43">
        <v>19</v>
      </c>
      <c r="I124" s="57">
        <v>17</v>
      </c>
      <c r="J124" s="44">
        <f t="shared" si="3"/>
        <v>0.8947368421052632</v>
      </c>
    </row>
    <row r="125" spans="2:10" s="20" customFormat="1" ht="42.75" customHeight="1">
      <c r="B125" s="100"/>
      <c r="C125" s="124"/>
      <c r="D125" s="51" t="s">
        <v>50</v>
      </c>
      <c r="E125" s="103"/>
      <c r="F125" s="69" t="s">
        <v>36</v>
      </c>
      <c r="G125" s="48" t="s">
        <v>34</v>
      </c>
      <c r="H125" s="43">
        <v>31</v>
      </c>
      <c r="I125" s="57">
        <v>30</v>
      </c>
      <c r="J125" s="44">
        <f t="shared" si="3"/>
        <v>0.967741935483871</v>
      </c>
    </row>
    <row r="126" spans="2:10" s="20" customFormat="1" ht="36" customHeight="1">
      <c r="B126" s="100"/>
      <c r="C126" s="124"/>
      <c r="D126" s="51" t="s">
        <v>51</v>
      </c>
      <c r="E126" s="103"/>
      <c r="F126" s="69" t="s">
        <v>36</v>
      </c>
      <c r="G126" s="48" t="s">
        <v>34</v>
      </c>
      <c r="H126" s="43">
        <v>218</v>
      </c>
      <c r="I126" s="57">
        <v>220</v>
      </c>
      <c r="J126" s="44">
        <f t="shared" si="3"/>
        <v>1.0091743119266054</v>
      </c>
    </row>
    <row r="127" spans="2:10" s="20" customFormat="1" ht="27" customHeight="1">
      <c r="B127" s="100"/>
      <c r="C127" s="124"/>
      <c r="D127" s="51" t="s">
        <v>52</v>
      </c>
      <c r="E127" s="103"/>
      <c r="F127" s="69" t="s">
        <v>36</v>
      </c>
      <c r="G127" s="48" t="s">
        <v>34</v>
      </c>
      <c r="H127" s="43">
        <v>279</v>
      </c>
      <c r="I127" s="57">
        <v>270</v>
      </c>
      <c r="J127" s="44">
        <f t="shared" si="3"/>
        <v>0.967741935483871</v>
      </c>
    </row>
    <row r="128" spans="2:10" s="20" customFormat="1" ht="27" customHeight="1">
      <c r="B128" s="100"/>
      <c r="C128" s="124"/>
      <c r="D128" s="51" t="s">
        <v>60</v>
      </c>
      <c r="E128" s="103"/>
      <c r="F128" s="69" t="s">
        <v>36</v>
      </c>
      <c r="G128" s="48" t="s">
        <v>34</v>
      </c>
      <c r="H128" s="43">
        <v>30</v>
      </c>
      <c r="I128" s="57">
        <v>26</v>
      </c>
      <c r="J128" s="44">
        <f t="shared" si="3"/>
        <v>0.8666666666666667</v>
      </c>
    </row>
    <row r="129" spans="2:10" s="20" customFormat="1" ht="21.75" customHeight="1">
      <c r="B129" s="100"/>
      <c r="C129" s="124"/>
      <c r="D129" s="51" t="s">
        <v>52</v>
      </c>
      <c r="E129" s="103"/>
      <c r="F129" s="69" t="s">
        <v>36</v>
      </c>
      <c r="G129" s="48" t="s">
        <v>34</v>
      </c>
      <c r="H129" s="43">
        <v>249</v>
      </c>
      <c r="I129" s="57">
        <v>244</v>
      </c>
      <c r="J129" s="44">
        <f t="shared" si="3"/>
        <v>0.9799196787148594</v>
      </c>
    </row>
    <row r="130" spans="2:10" s="20" customFormat="1" ht="36.75" customHeight="1">
      <c r="B130" s="100"/>
      <c r="C130" s="124"/>
      <c r="D130" s="111" t="s">
        <v>54</v>
      </c>
      <c r="E130" s="103"/>
      <c r="F130" s="69" t="s">
        <v>55</v>
      </c>
      <c r="G130" s="48" t="s">
        <v>37</v>
      </c>
      <c r="H130" s="43">
        <v>100</v>
      </c>
      <c r="I130" s="57">
        <v>100</v>
      </c>
      <c r="J130" s="44">
        <f t="shared" si="3"/>
        <v>1</v>
      </c>
    </row>
    <row r="131" spans="2:10" s="20" customFormat="1" ht="18" customHeight="1">
      <c r="B131" s="100"/>
      <c r="C131" s="124"/>
      <c r="D131" s="128"/>
      <c r="E131" s="103"/>
      <c r="F131" s="69" t="s">
        <v>56</v>
      </c>
      <c r="G131" s="48" t="s">
        <v>58</v>
      </c>
      <c r="H131" s="43">
        <v>2</v>
      </c>
      <c r="I131" s="57">
        <v>2</v>
      </c>
      <c r="J131" s="44">
        <f t="shared" si="3"/>
        <v>1</v>
      </c>
    </row>
    <row r="132" spans="2:10" s="20" customFormat="1" ht="27" customHeight="1">
      <c r="B132" s="101"/>
      <c r="C132" s="125"/>
      <c r="D132" s="128"/>
      <c r="E132" s="121"/>
      <c r="F132" s="72" t="s">
        <v>57</v>
      </c>
      <c r="G132" s="49" t="s">
        <v>58</v>
      </c>
      <c r="H132" s="43">
        <v>8</v>
      </c>
      <c r="I132" s="57">
        <v>8</v>
      </c>
      <c r="J132" s="44">
        <f t="shared" si="3"/>
        <v>1</v>
      </c>
    </row>
    <row r="133" spans="2:10" s="20" customFormat="1" ht="46.5" customHeight="1">
      <c r="B133" s="99">
        <v>6</v>
      </c>
      <c r="C133" s="102" t="s">
        <v>24</v>
      </c>
      <c r="D133" s="51" t="s">
        <v>48</v>
      </c>
      <c r="E133" s="103" t="s">
        <v>108</v>
      </c>
      <c r="F133" s="69" t="s">
        <v>36</v>
      </c>
      <c r="G133" s="42" t="s">
        <v>34</v>
      </c>
      <c r="H133" s="43">
        <v>34</v>
      </c>
      <c r="I133" s="43">
        <v>34</v>
      </c>
      <c r="J133" s="44">
        <f t="shared" si="3"/>
        <v>1</v>
      </c>
    </row>
    <row r="134" spans="2:10" s="20" customFormat="1" ht="47.25" customHeight="1">
      <c r="B134" s="100"/>
      <c r="C134" s="102"/>
      <c r="D134" s="51" t="s">
        <v>49</v>
      </c>
      <c r="E134" s="103"/>
      <c r="F134" s="69" t="s">
        <v>36</v>
      </c>
      <c r="G134" s="42" t="s">
        <v>34</v>
      </c>
      <c r="H134" s="43">
        <v>24</v>
      </c>
      <c r="I134" s="43">
        <v>24</v>
      </c>
      <c r="J134" s="44">
        <f t="shared" si="3"/>
        <v>1</v>
      </c>
    </row>
    <row r="135" spans="2:10" s="20" customFormat="1" ht="47.25" customHeight="1">
      <c r="B135" s="100"/>
      <c r="C135" s="102"/>
      <c r="D135" s="51" t="s">
        <v>100</v>
      </c>
      <c r="E135" s="103"/>
      <c r="F135" s="69" t="s">
        <v>101</v>
      </c>
      <c r="G135" s="42" t="s">
        <v>34</v>
      </c>
      <c r="H135" s="43">
        <v>55</v>
      </c>
      <c r="I135" s="43">
        <v>55</v>
      </c>
      <c r="J135" s="44">
        <f t="shared" si="3"/>
        <v>1</v>
      </c>
    </row>
    <row r="136" spans="2:10" s="20" customFormat="1" ht="27" customHeight="1">
      <c r="B136" s="101"/>
      <c r="C136" s="102"/>
      <c r="D136" s="51" t="s">
        <v>52</v>
      </c>
      <c r="E136" s="103"/>
      <c r="F136" s="69" t="s">
        <v>36</v>
      </c>
      <c r="G136" s="42" t="s">
        <v>34</v>
      </c>
      <c r="H136" s="43">
        <v>48</v>
      </c>
      <c r="I136" s="43">
        <v>43</v>
      </c>
      <c r="J136" s="44">
        <f t="shared" si="3"/>
        <v>0.8958333333333334</v>
      </c>
    </row>
    <row r="137" spans="2:10" s="20" customFormat="1" ht="42.75" customHeight="1">
      <c r="B137" s="99">
        <v>7</v>
      </c>
      <c r="C137" s="102" t="s">
        <v>61</v>
      </c>
      <c r="D137" s="51" t="s">
        <v>48</v>
      </c>
      <c r="E137" s="103" t="s">
        <v>108</v>
      </c>
      <c r="F137" s="69" t="s">
        <v>36</v>
      </c>
      <c r="G137" s="42" t="s">
        <v>34</v>
      </c>
      <c r="H137" s="43">
        <v>41</v>
      </c>
      <c r="I137" s="43">
        <v>41</v>
      </c>
      <c r="J137" s="44">
        <f t="shared" si="3"/>
        <v>1</v>
      </c>
    </row>
    <row r="138" spans="2:10" s="20" customFormat="1" ht="43.5" customHeight="1">
      <c r="B138" s="100"/>
      <c r="C138" s="102"/>
      <c r="D138" s="51" t="s">
        <v>49</v>
      </c>
      <c r="E138" s="103"/>
      <c r="F138" s="69" t="s">
        <v>36</v>
      </c>
      <c r="G138" s="42" t="s">
        <v>34</v>
      </c>
      <c r="H138" s="43">
        <v>59</v>
      </c>
      <c r="I138" s="43">
        <v>59</v>
      </c>
      <c r="J138" s="44">
        <f t="shared" si="3"/>
        <v>1</v>
      </c>
    </row>
    <row r="139" spans="2:10" s="20" customFormat="1" ht="44.25" customHeight="1">
      <c r="B139" s="100"/>
      <c r="C139" s="102"/>
      <c r="D139" s="51" t="s">
        <v>50</v>
      </c>
      <c r="E139" s="103"/>
      <c r="F139" s="69" t="s">
        <v>36</v>
      </c>
      <c r="G139" s="42" t="s">
        <v>34</v>
      </c>
      <c r="H139" s="43">
        <v>5</v>
      </c>
      <c r="I139" s="43">
        <v>5</v>
      </c>
      <c r="J139" s="44">
        <f t="shared" si="3"/>
        <v>1</v>
      </c>
    </row>
    <row r="140" spans="2:10" s="20" customFormat="1" ht="21" customHeight="1">
      <c r="B140" s="100"/>
      <c r="C140" s="102"/>
      <c r="D140" s="108" t="s">
        <v>52</v>
      </c>
      <c r="E140" s="103"/>
      <c r="F140" s="114" t="s">
        <v>36</v>
      </c>
      <c r="G140" s="115" t="s">
        <v>34</v>
      </c>
      <c r="H140" s="118">
        <v>97</v>
      </c>
      <c r="I140" s="118">
        <v>94</v>
      </c>
      <c r="J140" s="107">
        <f t="shared" si="3"/>
        <v>0.9690721649484536</v>
      </c>
    </row>
    <row r="141" spans="2:10" s="20" customFormat="1" ht="19.5" customHeight="1">
      <c r="B141" s="100"/>
      <c r="C141" s="102"/>
      <c r="D141" s="110"/>
      <c r="E141" s="103"/>
      <c r="F141" s="113"/>
      <c r="G141" s="117"/>
      <c r="H141" s="106"/>
      <c r="I141" s="106"/>
      <c r="J141" s="106"/>
    </row>
    <row r="142" spans="2:10" s="20" customFormat="1" ht="19.5" customHeight="1">
      <c r="B142" s="100"/>
      <c r="C142" s="102"/>
      <c r="D142" s="108" t="s">
        <v>51</v>
      </c>
      <c r="E142" s="103"/>
      <c r="F142" s="114" t="s">
        <v>44</v>
      </c>
      <c r="G142" s="115" t="s">
        <v>34</v>
      </c>
      <c r="H142" s="118">
        <v>79</v>
      </c>
      <c r="I142" s="118">
        <v>79</v>
      </c>
      <c r="J142" s="107">
        <v>1</v>
      </c>
    </row>
    <row r="143" spans="2:10" s="20" customFormat="1" ht="19.5" customHeight="1">
      <c r="B143" s="100"/>
      <c r="C143" s="102"/>
      <c r="D143" s="109"/>
      <c r="E143" s="103"/>
      <c r="F143" s="112"/>
      <c r="G143" s="116"/>
      <c r="H143" s="105"/>
      <c r="I143" s="105"/>
      <c r="J143" s="105"/>
    </row>
    <row r="144" spans="2:10" s="20" customFormat="1" ht="9.75" customHeight="1">
      <c r="B144" s="100"/>
      <c r="C144" s="102"/>
      <c r="D144" s="110"/>
      <c r="E144" s="103"/>
      <c r="F144" s="113"/>
      <c r="G144" s="117"/>
      <c r="H144" s="106"/>
      <c r="I144" s="106"/>
      <c r="J144" s="106"/>
    </row>
    <row r="145" spans="2:10" s="20" customFormat="1" ht="36.75" customHeight="1">
      <c r="B145" s="100"/>
      <c r="C145" s="102"/>
      <c r="D145" s="122" t="s">
        <v>54</v>
      </c>
      <c r="E145" s="103"/>
      <c r="F145" s="69" t="s">
        <v>55</v>
      </c>
      <c r="G145" s="42" t="s">
        <v>37</v>
      </c>
      <c r="H145" s="43">
        <v>100</v>
      </c>
      <c r="I145" s="43">
        <v>100</v>
      </c>
      <c r="J145" s="44">
        <f t="shared" si="3"/>
        <v>1</v>
      </c>
    </row>
    <row r="146" spans="2:10" s="20" customFormat="1" ht="14.25" customHeight="1">
      <c r="B146" s="100"/>
      <c r="C146" s="102"/>
      <c r="D146" s="122"/>
      <c r="E146" s="103"/>
      <c r="F146" s="69" t="s">
        <v>56</v>
      </c>
      <c r="G146" s="42" t="s">
        <v>58</v>
      </c>
      <c r="H146" s="43">
        <v>2</v>
      </c>
      <c r="I146" s="43">
        <v>2</v>
      </c>
      <c r="J146" s="44">
        <f t="shared" si="3"/>
        <v>1</v>
      </c>
    </row>
    <row r="147" spans="2:10" s="20" customFormat="1" ht="17.25" customHeight="1">
      <c r="B147" s="101"/>
      <c r="C147" s="102"/>
      <c r="D147" s="122"/>
      <c r="E147" s="103"/>
      <c r="F147" s="69" t="s">
        <v>57</v>
      </c>
      <c r="G147" s="42" t="s">
        <v>58</v>
      </c>
      <c r="H147" s="43">
        <v>4</v>
      </c>
      <c r="I147" s="43">
        <v>4</v>
      </c>
      <c r="J147" s="44">
        <f t="shared" si="3"/>
        <v>1</v>
      </c>
    </row>
    <row r="148" spans="2:10" s="20" customFormat="1" ht="27" customHeight="1">
      <c r="B148" s="99">
        <v>8</v>
      </c>
      <c r="C148" s="123" t="s">
        <v>62</v>
      </c>
      <c r="D148" s="127" t="s">
        <v>40</v>
      </c>
      <c r="E148" s="121" t="s">
        <v>108</v>
      </c>
      <c r="F148" s="68" t="s">
        <v>41</v>
      </c>
      <c r="G148" s="32" t="s">
        <v>45</v>
      </c>
      <c r="H148" s="43">
        <v>4082</v>
      </c>
      <c r="I148" s="43">
        <v>2207</v>
      </c>
      <c r="J148" s="44">
        <f t="shared" si="3"/>
        <v>0.5406663400293974</v>
      </c>
    </row>
    <row r="149" spans="2:10" s="20" customFormat="1" ht="27" customHeight="1">
      <c r="B149" s="100"/>
      <c r="C149" s="124"/>
      <c r="D149" s="127"/>
      <c r="E149" s="129"/>
      <c r="F149" s="68" t="s">
        <v>42</v>
      </c>
      <c r="G149" s="32" t="s">
        <v>46</v>
      </c>
      <c r="H149" s="43">
        <v>42861</v>
      </c>
      <c r="I149" s="43">
        <v>11127</v>
      </c>
      <c r="J149" s="44">
        <f t="shared" si="3"/>
        <v>0.25960663540281376</v>
      </c>
    </row>
    <row r="150" spans="2:10" s="20" customFormat="1" ht="27" customHeight="1">
      <c r="B150" s="100"/>
      <c r="C150" s="124"/>
      <c r="D150" s="127"/>
      <c r="E150" s="129"/>
      <c r="F150" s="70" t="s">
        <v>43</v>
      </c>
      <c r="G150" s="32" t="s">
        <v>47</v>
      </c>
      <c r="H150" s="43">
        <v>20</v>
      </c>
      <c r="I150" s="43">
        <v>21</v>
      </c>
      <c r="J150" s="44">
        <f t="shared" si="3"/>
        <v>1.05</v>
      </c>
    </row>
    <row r="151" spans="2:10" s="20" customFormat="1" ht="27" customHeight="1">
      <c r="B151" s="100"/>
      <c r="C151" s="124"/>
      <c r="D151" s="103" t="s">
        <v>31</v>
      </c>
      <c r="E151" s="129"/>
      <c r="F151" s="68" t="s">
        <v>41</v>
      </c>
      <c r="G151" s="32" t="s">
        <v>45</v>
      </c>
      <c r="H151" s="43">
        <v>4082</v>
      </c>
      <c r="I151" s="43">
        <v>2207</v>
      </c>
      <c r="J151" s="44">
        <f t="shared" si="3"/>
        <v>0.5406663400293974</v>
      </c>
    </row>
    <row r="152" spans="2:10" s="20" customFormat="1" ht="27" customHeight="1">
      <c r="B152" s="100"/>
      <c r="C152" s="124"/>
      <c r="D152" s="103"/>
      <c r="E152" s="129"/>
      <c r="F152" s="70" t="s">
        <v>44</v>
      </c>
      <c r="G152" s="32" t="s">
        <v>47</v>
      </c>
      <c r="H152" s="43">
        <v>20</v>
      </c>
      <c r="I152" s="43">
        <v>18</v>
      </c>
      <c r="J152" s="44">
        <f t="shared" si="3"/>
        <v>0.9</v>
      </c>
    </row>
    <row r="153" spans="2:10" s="20" customFormat="1" ht="42.75" customHeight="1">
      <c r="B153" s="100"/>
      <c r="C153" s="124"/>
      <c r="D153" s="51" t="s">
        <v>48</v>
      </c>
      <c r="E153" s="129"/>
      <c r="F153" s="69" t="s">
        <v>36</v>
      </c>
      <c r="G153" s="48" t="s">
        <v>34</v>
      </c>
      <c r="H153" s="43">
        <v>40</v>
      </c>
      <c r="I153" s="43">
        <v>41</v>
      </c>
      <c r="J153" s="44">
        <f t="shared" si="3"/>
        <v>1.025</v>
      </c>
    </row>
    <row r="154" spans="2:10" s="20" customFormat="1" ht="40.5" customHeight="1">
      <c r="B154" s="100"/>
      <c r="C154" s="124"/>
      <c r="D154" s="51" t="s">
        <v>49</v>
      </c>
      <c r="E154" s="129"/>
      <c r="F154" s="69" t="s">
        <v>36</v>
      </c>
      <c r="G154" s="48" t="s">
        <v>34</v>
      </c>
      <c r="H154" s="43">
        <v>65</v>
      </c>
      <c r="I154" s="43">
        <v>65</v>
      </c>
      <c r="J154" s="44">
        <f aca="true" t="shared" si="4" ref="J154:J228">I154/H154</f>
        <v>1</v>
      </c>
    </row>
    <row r="155" spans="2:10" s="20" customFormat="1" ht="46.5" customHeight="1">
      <c r="B155" s="100"/>
      <c r="C155" s="124"/>
      <c r="D155" s="51" t="s">
        <v>50</v>
      </c>
      <c r="E155" s="129"/>
      <c r="F155" s="69" t="s">
        <v>36</v>
      </c>
      <c r="G155" s="48" t="s">
        <v>34</v>
      </c>
      <c r="H155" s="43">
        <v>11</v>
      </c>
      <c r="I155" s="43">
        <v>11</v>
      </c>
      <c r="J155" s="44">
        <f t="shared" si="4"/>
        <v>1</v>
      </c>
    </row>
    <row r="156" spans="2:10" s="20" customFormat="1" ht="38.25" customHeight="1">
      <c r="B156" s="100"/>
      <c r="C156" s="124"/>
      <c r="D156" s="51" t="s">
        <v>51</v>
      </c>
      <c r="E156" s="129"/>
      <c r="F156" s="69" t="s">
        <v>36</v>
      </c>
      <c r="G156" s="48" t="s">
        <v>34</v>
      </c>
      <c r="H156" s="43">
        <v>131</v>
      </c>
      <c r="I156" s="43">
        <v>127</v>
      </c>
      <c r="J156" s="44">
        <f t="shared" si="4"/>
        <v>0.9694656488549618</v>
      </c>
    </row>
    <row r="157" spans="2:10" s="20" customFormat="1" ht="27" customHeight="1">
      <c r="B157" s="100"/>
      <c r="C157" s="124"/>
      <c r="D157" s="51" t="s">
        <v>52</v>
      </c>
      <c r="E157" s="129"/>
      <c r="F157" s="69" t="s">
        <v>36</v>
      </c>
      <c r="G157" s="42" t="s">
        <v>34</v>
      </c>
      <c r="H157" s="43">
        <v>116</v>
      </c>
      <c r="I157" s="43">
        <v>117</v>
      </c>
      <c r="J157" s="44">
        <f t="shared" si="4"/>
        <v>1.0086206896551724</v>
      </c>
    </row>
    <row r="158" spans="2:10" s="20" customFormat="1" ht="27" customHeight="1">
      <c r="B158" s="100"/>
      <c r="C158" s="124"/>
      <c r="D158" s="51" t="s">
        <v>52</v>
      </c>
      <c r="E158" s="129"/>
      <c r="F158" s="69" t="s">
        <v>36</v>
      </c>
      <c r="G158" s="42" t="s">
        <v>34</v>
      </c>
      <c r="H158" s="43"/>
      <c r="I158" s="43"/>
      <c r="J158" s="44"/>
    </row>
    <row r="159" spans="2:10" s="20" customFormat="1" ht="35.25" customHeight="1">
      <c r="B159" s="100"/>
      <c r="C159" s="124"/>
      <c r="D159" s="111" t="s">
        <v>54</v>
      </c>
      <c r="E159" s="129"/>
      <c r="F159" s="69" t="s">
        <v>55</v>
      </c>
      <c r="G159" s="42" t="s">
        <v>37</v>
      </c>
      <c r="H159" s="43">
        <v>100</v>
      </c>
      <c r="I159" s="43">
        <v>100</v>
      </c>
      <c r="J159" s="44">
        <f t="shared" si="4"/>
        <v>1</v>
      </c>
    </row>
    <row r="160" spans="2:10" s="20" customFormat="1" ht="13.5" customHeight="1">
      <c r="B160" s="100"/>
      <c r="C160" s="124"/>
      <c r="D160" s="128"/>
      <c r="E160" s="129"/>
      <c r="F160" s="69" t="s">
        <v>56</v>
      </c>
      <c r="G160" s="42" t="s">
        <v>58</v>
      </c>
      <c r="H160" s="43">
        <v>4</v>
      </c>
      <c r="I160" s="43">
        <v>4</v>
      </c>
      <c r="J160" s="44">
        <f t="shared" si="4"/>
        <v>1</v>
      </c>
    </row>
    <row r="161" spans="2:10" s="20" customFormat="1" ht="39" customHeight="1">
      <c r="B161" s="101"/>
      <c r="C161" s="125"/>
      <c r="D161" s="128"/>
      <c r="E161" s="130"/>
      <c r="F161" s="72" t="s">
        <v>57</v>
      </c>
      <c r="G161" s="42" t="s">
        <v>58</v>
      </c>
      <c r="H161" s="43">
        <v>8</v>
      </c>
      <c r="I161" s="43">
        <v>8</v>
      </c>
      <c r="J161" s="44">
        <f t="shared" si="4"/>
        <v>1</v>
      </c>
    </row>
    <row r="162" spans="2:10" s="20" customFormat="1" ht="43.5" customHeight="1">
      <c r="B162" s="99">
        <v>9</v>
      </c>
      <c r="C162" s="123" t="s">
        <v>63</v>
      </c>
      <c r="D162" s="51" t="s">
        <v>48</v>
      </c>
      <c r="E162" s="121" t="s">
        <v>108</v>
      </c>
      <c r="F162" s="69" t="s">
        <v>36</v>
      </c>
      <c r="G162" s="48" t="s">
        <v>34</v>
      </c>
      <c r="H162" s="43">
        <v>76</v>
      </c>
      <c r="I162" s="43">
        <v>75</v>
      </c>
      <c r="J162" s="44">
        <f t="shared" si="4"/>
        <v>0.9868421052631579</v>
      </c>
    </row>
    <row r="163" spans="2:10" s="20" customFormat="1" ht="24.75" customHeight="1">
      <c r="B163" s="100"/>
      <c r="C163" s="124"/>
      <c r="D163" s="51" t="s">
        <v>60</v>
      </c>
      <c r="E163" s="129"/>
      <c r="F163" s="69" t="s">
        <v>36</v>
      </c>
      <c r="G163" s="48" t="s">
        <v>34</v>
      </c>
      <c r="H163" s="43">
        <v>12</v>
      </c>
      <c r="I163" s="43">
        <v>12</v>
      </c>
      <c r="J163" s="44">
        <f t="shared" si="4"/>
        <v>1</v>
      </c>
    </row>
    <row r="164" spans="2:10" s="20" customFormat="1" ht="45.75" customHeight="1">
      <c r="B164" s="100"/>
      <c r="C164" s="124"/>
      <c r="D164" s="51" t="s">
        <v>49</v>
      </c>
      <c r="E164" s="129"/>
      <c r="F164" s="69" t="s">
        <v>36</v>
      </c>
      <c r="G164" s="48" t="s">
        <v>34</v>
      </c>
      <c r="H164" s="43">
        <v>100</v>
      </c>
      <c r="I164" s="43">
        <v>104</v>
      </c>
      <c r="J164" s="44">
        <f t="shared" si="4"/>
        <v>1.04</v>
      </c>
    </row>
    <row r="165" spans="2:10" s="20" customFormat="1" ht="43.5" customHeight="1">
      <c r="B165" s="100"/>
      <c r="C165" s="124"/>
      <c r="D165" s="51" t="s">
        <v>50</v>
      </c>
      <c r="E165" s="129"/>
      <c r="F165" s="69" t="s">
        <v>36</v>
      </c>
      <c r="G165" s="48" t="s">
        <v>34</v>
      </c>
      <c r="H165" s="43">
        <v>16</v>
      </c>
      <c r="I165" s="43">
        <v>16</v>
      </c>
      <c r="J165" s="44">
        <f t="shared" si="4"/>
        <v>1</v>
      </c>
    </row>
    <row r="166" spans="2:10" s="20" customFormat="1" ht="27" customHeight="1">
      <c r="B166" s="100"/>
      <c r="C166" s="124"/>
      <c r="D166" s="51" t="s">
        <v>52</v>
      </c>
      <c r="E166" s="129"/>
      <c r="F166" s="69" t="s">
        <v>36</v>
      </c>
      <c r="G166" s="42" t="s">
        <v>34</v>
      </c>
      <c r="H166" s="43">
        <v>202</v>
      </c>
      <c r="I166" s="43">
        <v>192</v>
      </c>
      <c r="J166" s="44">
        <f t="shared" si="4"/>
        <v>0.9504950495049505</v>
      </c>
    </row>
    <row r="167" spans="2:10" s="20" customFormat="1" ht="27" customHeight="1">
      <c r="B167" s="100"/>
      <c r="C167" s="124"/>
      <c r="D167" s="51" t="s">
        <v>52</v>
      </c>
      <c r="E167" s="129"/>
      <c r="F167" s="69" t="s">
        <v>36</v>
      </c>
      <c r="G167" s="42" t="s">
        <v>34</v>
      </c>
      <c r="H167" s="43"/>
      <c r="I167" s="43"/>
      <c r="J167" s="44"/>
    </row>
    <row r="168" spans="2:10" s="20" customFormat="1" ht="36.75" customHeight="1">
      <c r="B168" s="100"/>
      <c r="C168" s="124"/>
      <c r="D168" s="111" t="s">
        <v>54</v>
      </c>
      <c r="E168" s="129"/>
      <c r="F168" s="72" t="s">
        <v>55</v>
      </c>
      <c r="G168" s="45" t="s">
        <v>37</v>
      </c>
      <c r="H168" s="53">
        <v>100</v>
      </c>
      <c r="I168" s="53">
        <v>100</v>
      </c>
      <c r="J168" s="44">
        <f t="shared" si="4"/>
        <v>1</v>
      </c>
    </row>
    <row r="169" spans="2:10" s="20" customFormat="1" ht="27" customHeight="1">
      <c r="B169" s="100"/>
      <c r="C169" s="124"/>
      <c r="D169" s="128"/>
      <c r="E169" s="129"/>
      <c r="F169" s="73" t="s">
        <v>56</v>
      </c>
      <c r="G169" s="56" t="s">
        <v>58</v>
      </c>
      <c r="H169" s="57">
        <v>6</v>
      </c>
      <c r="I169" s="57">
        <v>6</v>
      </c>
      <c r="J169" s="44">
        <f t="shared" si="4"/>
        <v>1</v>
      </c>
    </row>
    <row r="170" spans="2:10" s="20" customFormat="1" ht="27" customHeight="1">
      <c r="B170" s="101"/>
      <c r="C170" s="125"/>
      <c r="D170" s="126"/>
      <c r="E170" s="130"/>
      <c r="F170" s="73" t="s">
        <v>57</v>
      </c>
      <c r="G170" s="56" t="s">
        <v>58</v>
      </c>
      <c r="H170" s="57">
        <v>12</v>
      </c>
      <c r="I170" s="57">
        <v>12</v>
      </c>
      <c r="J170" s="44">
        <f t="shared" si="4"/>
        <v>1</v>
      </c>
    </row>
    <row r="171" spans="2:10" s="20" customFormat="1" ht="41.25" customHeight="1">
      <c r="B171" s="99">
        <v>10</v>
      </c>
      <c r="C171" s="102" t="s">
        <v>64</v>
      </c>
      <c r="D171" s="51" t="s">
        <v>48</v>
      </c>
      <c r="E171" s="103" t="s">
        <v>108</v>
      </c>
      <c r="F171" s="69" t="s">
        <v>36</v>
      </c>
      <c r="G171" s="42" t="s">
        <v>34</v>
      </c>
      <c r="H171" s="43">
        <v>38</v>
      </c>
      <c r="I171" s="43">
        <v>38</v>
      </c>
      <c r="J171" s="44">
        <f t="shared" si="4"/>
        <v>1</v>
      </c>
    </row>
    <row r="172" spans="2:10" s="20" customFormat="1" ht="40.5" customHeight="1">
      <c r="B172" s="100"/>
      <c r="C172" s="102"/>
      <c r="D172" s="51" t="s">
        <v>49</v>
      </c>
      <c r="E172" s="103"/>
      <c r="F172" s="69" t="s">
        <v>36</v>
      </c>
      <c r="G172" s="42" t="s">
        <v>34</v>
      </c>
      <c r="H172" s="43">
        <v>33</v>
      </c>
      <c r="I172" s="43">
        <v>33</v>
      </c>
      <c r="J172" s="44">
        <f t="shared" si="4"/>
        <v>1</v>
      </c>
    </row>
    <row r="173" spans="2:10" s="20" customFormat="1" ht="27" customHeight="1">
      <c r="B173" s="100"/>
      <c r="C173" s="102"/>
      <c r="D173" s="51" t="s">
        <v>52</v>
      </c>
      <c r="E173" s="103"/>
      <c r="F173" s="69" t="s">
        <v>36</v>
      </c>
      <c r="G173" s="42" t="s">
        <v>34</v>
      </c>
      <c r="H173" s="43">
        <v>66</v>
      </c>
      <c r="I173" s="43">
        <v>66</v>
      </c>
      <c r="J173" s="44">
        <f t="shared" si="4"/>
        <v>1</v>
      </c>
    </row>
    <row r="174" spans="2:10" s="20" customFormat="1" ht="36.75" customHeight="1">
      <c r="B174" s="100"/>
      <c r="C174" s="102"/>
      <c r="D174" s="111" t="s">
        <v>54</v>
      </c>
      <c r="E174" s="103"/>
      <c r="F174" s="69" t="s">
        <v>55</v>
      </c>
      <c r="G174" s="42" t="s">
        <v>37</v>
      </c>
      <c r="H174" s="43">
        <v>100</v>
      </c>
      <c r="I174" s="43">
        <v>100</v>
      </c>
      <c r="J174" s="44">
        <f t="shared" si="4"/>
        <v>1</v>
      </c>
    </row>
    <row r="175" spans="2:10" s="20" customFormat="1" ht="27" customHeight="1">
      <c r="B175" s="100"/>
      <c r="C175" s="102"/>
      <c r="D175" s="128"/>
      <c r="E175" s="103"/>
      <c r="F175" s="69" t="s">
        <v>56</v>
      </c>
      <c r="G175" s="42" t="s">
        <v>58</v>
      </c>
      <c r="H175" s="43">
        <v>2</v>
      </c>
      <c r="I175" s="43">
        <v>2</v>
      </c>
      <c r="J175" s="44">
        <f t="shared" si="4"/>
        <v>1</v>
      </c>
    </row>
    <row r="176" spans="2:10" s="20" customFormat="1" ht="27" customHeight="1">
      <c r="B176" s="101"/>
      <c r="C176" s="102"/>
      <c r="D176" s="128"/>
      <c r="E176" s="121"/>
      <c r="F176" s="69" t="s">
        <v>57</v>
      </c>
      <c r="G176" s="42" t="s">
        <v>58</v>
      </c>
      <c r="H176" s="43">
        <v>6</v>
      </c>
      <c r="I176" s="43">
        <v>6</v>
      </c>
      <c r="J176" s="44">
        <f t="shared" si="4"/>
        <v>1</v>
      </c>
    </row>
    <row r="177" spans="2:10" s="20" customFormat="1" ht="42" customHeight="1">
      <c r="B177" s="99">
        <v>11</v>
      </c>
      <c r="C177" s="102" t="s">
        <v>65</v>
      </c>
      <c r="D177" s="51" t="s">
        <v>48</v>
      </c>
      <c r="E177" s="103" t="s">
        <v>108</v>
      </c>
      <c r="F177" s="74" t="s">
        <v>36</v>
      </c>
      <c r="G177" s="50" t="s">
        <v>34</v>
      </c>
      <c r="H177" s="43">
        <v>62</v>
      </c>
      <c r="I177" s="43">
        <v>63</v>
      </c>
      <c r="J177" s="44">
        <f t="shared" si="4"/>
        <v>1.0161290322580645</v>
      </c>
    </row>
    <row r="178" spans="2:10" s="20" customFormat="1" ht="42" customHeight="1">
      <c r="B178" s="100"/>
      <c r="C178" s="102"/>
      <c r="D178" s="51" t="s">
        <v>49</v>
      </c>
      <c r="E178" s="103"/>
      <c r="F178" s="69" t="s">
        <v>36</v>
      </c>
      <c r="G178" s="48" t="s">
        <v>34</v>
      </c>
      <c r="H178" s="43">
        <v>88</v>
      </c>
      <c r="I178" s="43">
        <v>89</v>
      </c>
      <c r="J178" s="44">
        <f t="shared" si="4"/>
        <v>1.0113636363636365</v>
      </c>
    </row>
    <row r="179" spans="2:10" s="20" customFormat="1" ht="39" customHeight="1">
      <c r="B179" s="100"/>
      <c r="C179" s="102"/>
      <c r="D179" s="51" t="s">
        <v>50</v>
      </c>
      <c r="E179" s="103"/>
      <c r="F179" s="69" t="s">
        <v>36</v>
      </c>
      <c r="G179" s="48" t="s">
        <v>34</v>
      </c>
      <c r="H179" s="43">
        <v>8</v>
      </c>
      <c r="I179" s="43">
        <v>8</v>
      </c>
      <c r="J179" s="44">
        <f t="shared" si="4"/>
        <v>1</v>
      </c>
    </row>
    <row r="180" spans="2:10" s="20" customFormat="1" ht="42.75" customHeight="1">
      <c r="B180" s="100"/>
      <c r="C180" s="102"/>
      <c r="D180" s="51" t="s">
        <v>51</v>
      </c>
      <c r="E180" s="103"/>
      <c r="F180" s="69" t="s">
        <v>36</v>
      </c>
      <c r="G180" s="48" t="s">
        <v>34</v>
      </c>
      <c r="H180" s="43">
        <v>120</v>
      </c>
      <c r="I180" s="43">
        <v>120</v>
      </c>
      <c r="J180" s="44">
        <f t="shared" si="4"/>
        <v>1</v>
      </c>
    </row>
    <row r="181" spans="2:10" s="20" customFormat="1" ht="26.25" customHeight="1">
      <c r="B181" s="100"/>
      <c r="C181" s="102"/>
      <c r="D181" s="51" t="s">
        <v>52</v>
      </c>
      <c r="E181" s="103"/>
      <c r="F181" s="69" t="s">
        <v>36</v>
      </c>
      <c r="G181" s="42" t="s">
        <v>34</v>
      </c>
      <c r="H181" s="43">
        <v>168</v>
      </c>
      <c r="I181" s="43">
        <v>168</v>
      </c>
      <c r="J181" s="44">
        <f t="shared" si="4"/>
        <v>1</v>
      </c>
    </row>
    <row r="182" spans="2:10" s="20" customFormat="1" ht="39" customHeight="1">
      <c r="B182" s="100"/>
      <c r="C182" s="102"/>
      <c r="D182" s="108" t="s">
        <v>54</v>
      </c>
      <c r="E182" s="103"/>
      <c r="F182" s="69" t="s">
        <v>55</v>
      </c>
      <c r="G182" s="42" t="s">
        <v>37</v>
      </c>
      <c r="H182" s="43">
        <v>158</v>
      </c>
      <c r="I182" s="43">
        <v>130</v>
      </c>
      <c r="J182" s="44">
        <v>1</v>
      </c>
    </row>
    <row r="183" spans="2:10" s="20" customFormat="1" ht="27" customHeight="1">
      <c r="B183" s="100"/>
      <c r="C183" s="102"/>
      <c r="D183" s="109"/>
      <c r="E183" s="103"/>
      <c r="F183" s="69" t="s">
        <v>56</v>
      </c>
      <c r="G183" s="42" t="s">
        <v>58</v>
      </c>
      <c r="H183" s="43">
        <v>6</v>
      </c>
      <c r="I183" s="43">
        <v>6</v>
      </c>
      <c r="J183" s="44">
        <v>1</v>
      </c>
    </row>
    <row r="184" spans="2:10" s="20" customFormat="1" ht="27.75" customHeight="1">
      <c r="B184" s="101"/>
      <c r="C184" s="102"/>
      <c r="D184" s="110"/>
      <c r="E184" s="103"/>
      <c r="F184" s="69" t="s">
        <v>57</v>
      </c>
      <c r="G184" s="42" t="s">
        <v>58</v>
      </c>
      <c r="H184" s="43">
        <v>14</v>
      </c>
      <c r="I184" s="43">
        <v>14</v>
      </c>
      <c r="J184" s="44">
        <v>1</v>
      </c>
    </row>
    <row r="185" spans="2:10" s="20" customFormat="1" ht="27.75" customHeight="1">
      <c r="B185" s="83"/>
      <c r="C185" s="123" t="s">
        <v>66</v>
      </c>
      <c r="D185" s="121" t="s">
        <v>40</v>
      </c>
      <c r="E185" s="121" t="s">
        <v>108</v>
      </c>
      <c r="F185" s="68" t="s">
        <v>41</v>
      </c>
      <c r="G185" s="32" t="s">
        <v>45</v>
      </c>
      <c r="H185" s="43">
        <v>3140</v>
      </c>
      <c r="I185" s="43">
        <v>1994</v>
      </c>
      <c r="J185" s="44">
        <f>I185/H185</f>
        <v>0.6350318471337579</v>
      </c>
    </row>
    <row r="186" spans="2:10" s="20" customFormat="1" ht="27.75" customHeight="1">
      <c r="B186" s="83"/>
      <c r="C186" s="124"/>
      <c r="D186" s="116"/>
      <c r="E186" s="129"/>
      <c r="F186" s="68" t="s">
        <v>42</v>
      </c>
      <c r="G186" s="32" t="s">
        <v>46</v>
      </c>
      <c r="H186" s="43">
        <v>32970</v>
      </c>
      <c r="I186" s="43">
        <v>11127</v>
      </c>
      <c r="J186" s="44">
        <f>I186/H186</f>
        <v>0.33748862602365787</v>
      </c>
    </row>
    <row r="187" spans="2:10" s="20" customFormat="1" ht="27.75" customHeight="1">
      <c r="B187" s="83"/>
      <c r="C187" s="124"/>
      <c r="D187" s="117"/>
      <c r="E187" s="129"/>
      <c r="F187" s="82" t="s">
        <v>43</v>
      </c>
      <c r="G187" s="32" t="s">
        <v>47</v>
      </c>
      <c r="H187" s="43">
        <v>18</v>
      </c>
      <c r="I187" s="43">
        <v>13</v>
      </c>
      <c r="J187" s="44">
        <f>I187/H187</f>
        <v>0.7222222222222222</v>
      </c>
    </row>
    <row r="188" spans="2:10" s="20" customFormat="1" ht="27.75" customHeight="1">
      <c r="B188" s="83"/>
      <c r="C188" s="124"/>
      <c r="D188" s="121" t="s">
        <v>31</v>
      </c>
      <c r="E188" s="129"/>
      <c r="F188" s="68" t="s">
        <v>41</v>
      </c>
      <c r="G188" s="32" t="s">
        <v>45</v>
      </c>
      <c r="H188" s="43">
        <v>3140</v>
      </c>
      <c r="I188" s="43">
        <v>1994</v>
      </c>
      <c r="J188" s="44">
        <f>I188/H188</f>
        <v>0.6350318471337579</v>
      </c>
    </row>
    <row r="189" spans="2:10" s="20" customFormat="1" ht="27.75" customHeight="1">
      <c r="B189" s="83"/>
      <c r="C189" s="124"/>
      <c r="D189" s="116"/>
      <c r="E189" s="129"/>
      <c r="F189" s="82" t="s">
        <v>44</v>
      </c>
      <c r="G189" s="32" t="s">
        <v>47</v>
      </c>
      <c r="H189" s="43">
        <v>18</v>
      </c>
      <c r="I189" s="43">
        <v>13</v>
      </c>
      <c r="J189" s="44">
        <f>I189/H189</f>
        <v>0.7222222222222222</v>
      </c>
    </row>
    <row r="190" spans="2:10" s="20" customFormat="1" ht="40.5" customHeight="1">
      <c r="B190" s="99">
        <v>12</v>
      </c>
      <c r="C190" s="124"/>
      <c r="D190" s="51" t="s">
        <v>48</v>
      </c>
      <c r="E190" s="129"/>
      <c r="F190" s="69" t="s">
        <v>36</v>
      </c>
      <c r="G190" s="42" t="s">
        <v>34</v>
      </c>
      <c r="H190" s="43">
        <v>42</v>
      </c>
      <c r="I190" s="43">
        <v>42</v>
      </c>
      <c r="J190" s="44">
        <f t="shared" si="4"/>
        <v>1</v>
      </c>
    </row>
    <row r="191" spans="2:10" s="20" customFormat="1" ht="40.5" customHeight="1">
      <c r="B191" s="100"/>
      <c r="C191" s="124"/>
      <c r="D191" s="51" t="s">
        <v>49</v>
      </c>
      <c r="E191" s="129"/>
      <c r="F191" s="69" t="s">
        <v>36</v>
      </c>
      <c r="G191" s="42" t="s">
        <v>34</v>
      </c>
      <c r="H191" s="43">
        <v>45</v>
      </c>
      <c r="I191" s="43">
        <v>47</v>
      </c>
      <c r="J191" s="44">
        <f t="shared" si="4"/>
        <v>1.0444444444444445</v>
      </c>
    </row>
    <row r="192" spans="2:10" s="20" customFormat="1" ht="36" customHeight="1">
      <c r="B192" s="100"/>
      <c r="C192" s="124"/>
      <c r="D192" s="51" t="s">
        <v>50</v>
      </c>
      <c r="E192" s="129"/>
      <c r="F192" s="69" t="s">
        <v>36</v>
      </c>
      <c r="G192" s="42" t="s">
        <v>34</v>
      </c>
      <c r="H192" s="43">
        <v>15</v>
      </c>
      <c r="I192" s="43">
        <v>10</v>
      </c>
      <c r="J192" s="44">
        <f t="shared" si="4"/>
        <v>0.6666666666666666</v>
      </c>
    </row>
    <row r="193" spans="2:10" s="20" customFormat="1" ht="27" customHeight="1">
      <c r="B193" s="100"/>
      <c r="C193" s="124"/>
      <c r="D193" s="51" t="s">
        <v>52</v>
      </c>
      <c r="E193" s="129"/>
      <c r="F193" s="69" t="s">
        <v>36</v>
      </c>
      <c r="G193" s="42" t="s">
        <v>34</v>
      </c>
      <c r="H193" s="43">
        <v>102</v>
      </c>
      <c r="I193" s="43">
        <v>95</v>
      </c>
      <c r="J193" s="44">
        <f t="shared" si="4"/>
        <v>0.9313725490196079</v>
      </c>
    </row>
    <row r="194" spans="2:10" s="20" customFormat="1" ht="27" customHeight="1">
      <c r="B194" s="100"/>
      <c r="C194" s="124"/>
      <c r="D194" s="51" t="s">
        <v>52</v>
      </c>
      <c r="E194" s="129"/>
      <c r="F194" s="69" t="s">
        <v>36</v>
      </c>
      <c r="G194" s="42" t="s">
        <v>34</v>
      </c>
      <c r="H194" s="43">
        <v>88</v>
      </c>
      <c r="I194" s="43">
        <v>88</v>
      </c>
      <c r="J194" s="44">
        <f t="shared" si="4"/>
        <v>1</v>
      </c>
    </row>
    <row r="195" spans="2:10" s="20" customFormat="1" ht="36.75" customHeight="1">
      <c r="B195" s="100"/>
      <c r="C195" s="124"/>
      <c r="D195" s="122" t="s">
        <v>54</v>
      </c>
      <c r="E195" s="129"/>
      <c r="F195" s="69" t="s">
        <v>55</v>
      </c>
      <c r="G195" s="42" t="s">
        <v>37</v>
      </c>
      <c r="H195" s="43">
        <v>100</v>
      </c>
      <c r="I195" s="43">
        <v>100</v>
      </c>
      <c r="J195" s="44">
        <f t="shared" si="4"/>
        <v>1</v>
      </c>
    </row>
    <row r="196" spans="2:10" s="20" customFormat="1" ht="27" customHeight="1">
      <c r="B196" s="100"/>
      <c r="C196" s="124"/>
      <c r="D196" s="122"/>
      <c r="E196" s="129"/>
      <c r="F196" s="69" t="s">
        <v>56</v>
      </c>
      <c r="G196" s="42" t="s">
        <v>58</v>
      </c>
      <c r="H196" s="43">
        <v>2</v>
      </c>
      <c r="I196" s="43">
        <v>2</v>
      </c>
      <c r="J196" s="44">
        <f t="shared" si="4"/>
        <v>1</v>
      </c>
    </row>
    <row r="197" spans="2:10" s="20" customFormat="1" ht="27" customHeight="1">
      <c r="B197" s="101"/>
      <c r="C197" s="125"/>
      <c r="D197" s="122"/>
      <c r="E197" s="130"/>
      <c r="F197" s="69" t="s">
        <v>57</v>
      </c>
      <c r="G197" s="42" t="s">
        <v>58</v>
      </c>
      <c r="H197" s="43">
        <v>4</v>
      </c>
      <c r="I197" s="43">
        <v>4</v>
      </c>
      <c r="J197" s="44">
        <f t="shared" si="4"/>
        <v>1</v>
      </c>
    </row>
    <row r="198" spans="2:10" s="20" customFormat="1" ht="56.25" customHeight="1">
      <c r="B198" s="99">
        <v>13</v>
      </c>
      <c r="C198" s="123" t="s">
        <v>67</v>
      </c>
      <c r="D198" s="51" t="s">
        <v>48</v>
      </c>
      <c r="E198" s="103" t="s">
        <v>108</v>
      </c>
      <c r="F198" s="69" t="s">
        <v>36</v>
      </c>
      <c r="G198" s="42" t="s">
        <v>34</v>
      </c>
      <c r="H198" s="43">
        <v>62</v>
      </c>
      <c r="I198" s="43">
        <v>63</v>
      </c>
      <c r="J198" s="44">
        <f t="shared" si="4"/>
        <v>1.0161290322580645</v>
      </c>
    </row>
    <row r="199" spans="2:10" s="20" customFormat="1" ht="60" customHeight="1">
      <c r="B199" s="100"/>
      <c r="C199" s="124"/>
      <c r="D199" s="51" t="s">
        <v>49</v>
      </c>
      <c r="E199" s="103"/>
      <c r="F199" s="69" t="s">
        <v>36</v>
      </c>
      <c r="G199" s="42" t="s">
        <v>34</v>
      </c>
      <c r="H199" s="43">
        <v>101</v>
      </c>
      <c r="I199" s="43">
        <v>99</v>
      </c>
      <c r="J199" s="44">
        <f t="shared" si="4"/>
        <v>0.9801980198019802</v>
      </c>
    </row>
    <row r="200" spans="2:10" s="20" customFormat="1" ht="57.75" customHeight="1">
      <c r="B200" s="100"/>
      <c r="C200" s="124"/>
      <c r="D200" s="51" t="s">
        <v>50</v>
      </c>
      <c r="E200" s="103"/>
      <c r="F200" s="69" t="s">
        <v>36</v>
      </c>
      <c r="G200" s="42" t="s">
        <v>34</v>
      </c>
      <c r="H200" s="43">
        <v>11</v>
      </c>
      <c r="I200" s="43">
        <v>10</v>
      </c>
      <c r="J200" s="44">
        <f t="shared" si="4"/>
        <v>0.9090909090909091</v>
      </c>
    </row>
    <row r="201" spans="2:10" s="20" customFormat="1" ht="27" customHeight="1">
      <c r="B201" s="100"/>
      <c r="C201" s="124"/>
      <c r="D201" s="51" t="s">
        <v>52</v>
      </c>
      <c r="E201" s="103"/>
      <c r="F201" s="69" t="s">
        <v>36</v>
      </c>
      <c r="G201" s="42" t="s">
        <v>34</v>
      </c>
      <c r="H201" s="43">
        <v>145</v>
      </c>
      <c r="I201" s="43">
        <v>145</v>
      </c>
      <c r="J201" s="44">
        <f t="shared" si="4"/>
        <v>1</v>
      </c>
    </row>
    <row r="202" spans="2:10" s="20" customFormat="1" ht="45" customHeight="1">
      <c r="B202" s="100"/>
      <c r="C202" s="124"/>
      <c r="D202" s="51" t="s">
        <v>51</v>
      </c>
      <c r="E202" s="103"/>
      <c r="F202" s="69" t="s">
        <v>36</v>
      </c>
      <c r="G202" s="42" t="s">
        <v>34</v>
      </c>
      <c r="H202" s="43">
        <v>140</v>
      </c>
      <c r="I202" s="43">
        <v>143</v>
      </c>
      <c r="J202" s="44">
        <f t="shared" si="4"/>
        <v>1.0214285714285714</v>
      </c>
    </row>
    <row r="203" spans="2:10" s="20" customFormat="1" ht="34.5" customHeight="1">
      <c r="B203" s="100"/>
      <c r="C203" s="124"/>
      <c r="D203" s="122" t="s">
        <v>54</v>
      </c>
      <c r="E203" s="103"/>
      <c r="F203" s="69" t="s">
        <v>55</v>
      </c>
      <c r="G203" s="42" t="s">
        <v>37</v>
      </c>
      <c r="H203" s="43">
        <v>100</v>
      </c>
      <c r="I203" s="43">
        <v>100</v>
      </c>
      <c r="J203" s="44">
        <f t="shared" si="4"/>
        <v>1</v>
      </c>
    </row>
    <row r="204" spans="2:10" s="20" customFormat="1" ht="27" customHeight="1">
      <c r="B204" s="100"/>
      <c r="C204" s="124"/>
      <c r="D204" s="122"/>
      <c r="E204" s="103"/>
      <c r="F204" s="69" t="s">
        <v>56</v>
      </c>
      <c r="G204" s="42" t="s">
        <v>58</v>
      </c>
      <c r="H204" s="43">
        <v>1</v>
      </c>
      <c r="I204" s="43">
        <v>1</v>
      </c>
      <c r="J204" s="44">
        <f t="shared" si="4"/>
        <v>1</v>
      </c>
    </row>
    <row r="205" spans="2:10" s="20" customFormat="1" ht="27" customHeight="1">
      <c r="B205" s="101"/>
      <c r="C205" s="125"/>
      <c r="D205" s="122"/>
      <c r="E205" s="103"/>
      <c r="F205" s="69" t="s">
        <v>57</v>
      </c>
      <c r="G205" s="42" t="s">
        <v>58</v>
      </c>
      <c r="H205" s="43">
        <v>2</v>
      </c>
      <c r="I205" s="43">
        <v>2</v>
      </c>
      <c r="J205" s="44">
        <f t="shared" si="4"/>
        <v>1</v>
      </c>
    </row>
    <row r="206" spans="2:10" s="20" customFormat="1" ht="54.75" customHeight="1">
      <c r="B206" s="99">
        <v>14</v>
      </c>
      <c r="C206" s="123" t="s">
        <v>68</v>
      </c>
      <c r="D206" s="51" t="s">
        <v>48</v>
      </c>
      <c r="E206" s="103" t="s">
        <v>108</v>
      </c>
      <c r="F206" s="69" t="s">
        <v>36</v>
      </c>
      <c r="G206" s="42" t="s">
        <v>34</v>
      </c>
      <c r="H206" s="43">
        <v>33</v>
      </c>
      <c r="I206" s="43">
        <v>33</v>
      </c>
      <c r="J206" s="44">
        <f t="shared" si="4"/>
        <v>1</v>
      </c>
    </row>
    <row r="207" spans="2:10" s="20" customFormat="1" ht="54" customHeight="1">
      <c r="B207" s="100"/>
      <c r="C207" s="124"/>
      <c r="D207" s="51" t="s">
        <v>49</v>
      </c>
      <c r="E207" s="103"/>
      <c r="F207" s="69" t="s">
        <v>36</v>
      </c>
      <c r="G207" s="42" t="s">
        <v>34</v>
      </c>
      <c r="H207" s="43">
        <v>45</v>
      </c>
      <c r="I207" s="43">
        <v>46</v>
      </c>
      <c r="J207" s="44">
        <f t="shared" si="4"/>
        <v>1.0222222222222221</v>
      </c>
    </row>
    <row r="208" spans="2:10" s="20" customFormat="1" ht="54.75" customHeight="1">
      <c r="B208" s="100"/>
      <c r="C208" s="124"/>
      <c r="D208" s="51" t="s">
        <v>50</v>
      </c>
      <c r="E208" s="103"/>
      <c r="F208" s="69" t="s">
        <v>36</v>
      </c>
      <c r="G208" s="42" t="s">
        <v>34</v>
      </c>
      <c r="H208" s="43">
        <v>8</v>
      </c>
      <c r="I208" s="43">
        <v>7</v>
      </c>
      <c r="J208" s="44">
        <f t="shared" si="4"/>
        <v>0.875</v>
      </c>
    </row>
    <row r="209" spans="2:10" s="20" customFormat="1" ht="45.75" customHeight="1">
      <c r="B209" s="100"/>
      <c r="C209" s="124"/>
      <c r="D209" s="51" t="s">
        <v>51</v>
      </c>
      <c r="E209" s="103"/>
      <c r="F209" s="69" t="s">
        <v>36</v>
      </c>
      <c r="G209" s="42" t="s">
        <v>34</v>
      </c>
      <c r="H209" s="43">
        <v>72</v>
      </c>
      <c r="I209" s="43">
        <v>65</v>
      </c>
      <c r="J209" s="44">
        <f t="shared" si="4"/>
        <v>0.9027777777777778</v>
      </c>
    </row>
    <row r="210" spans="2:10" s="20" customFormat="1" ht="27" customHeight="1">
      <c r="B210" s="100"/>
      <c r="C210" s="124"/>
      <c r="D210" s="51" t="s">
        <v>52</v>
      </c>
      <c r="E210" s="103"/>
      <c r="F210" s="69" t="s">
        <v>36</v>
      </c>
      <c r="G210" s="42" t="s">
        <v>34</v>
      </c>
      <c r="H210" s="43">
        <v>86</v>
      </c>
      <c r="I210" s="43">
        <v>86</v>
      </c>
      <c r="J210" s="44">
        <f t="shared" si="4"/>
        <v>1</v>
      </c>
    </row>
    <row r="211" spans="2:10" s="20" customFormat="1" ht="27" customHeight="1">
      <c r="B211" s="100"/>
      <c r="C211" s="124"/>
      <c r="D211" s="51" t="s">
        <v>52</v>
      </c>
      <c r="E211" s="103"/>
      <c r="F211" s="69" t="s">
        <v>36</v>
      </c>
      <c r="G211" s="42"/>
      <c r="H211" s="43"/>
      <c r="I211" s="43"/>
      <c r="J211" s="44"/>
    </row>
    <row r="212" spans="2:10" s="20" customFormat="1" ht="37.5" customHeight="1">
      <c r="B212" s="100"/>
      <c r="C212" s="124"/>
      <c r="D212" s="122" t="s">
        <v>54</v>
      </c>
      <c r="E212" s="103"/>
      <c r="F212" s="69" t="s">
        <v>55</v>
      </c>
      <c r="G212" s="42" t="s">
        <v>37</v>
      </c>
      <c r="H212" s="43">
        <v>100</v>
      </c>
      <c r="I212" s="43">
        <v>100</v>
      </c>
      <c r="J212" s="44">
        <f t="shared" si="4"/>
        <v>1</v>
      </c>
    </row>
    <row r="213" spans="2:10" s="20" customFormat="1" ht="27" customHeight="1">
      <c r="B213" s="100"/>
      <c r="C213" s="124"/>
      <c r="D213" s="122"/>
      <c r="E213" s="103"/>
      <c r="F213" s="69" t="s">
        <v>56</v>
      </c>
      <c r="G213" s="42" t="s">
        <v>58</v>
      </c>
      <c r="H213" s="57">
        <v>3</v>
      </c>
      <c r="I213" s="57">
        <v>3</v>
      </c>
      <c r="J213" s="44">
        <f t="shared" si="4"/>
        <v>1</v>
      </c>
    </row>
    <row r="214" spans="2:10" s="20" customFormat="1" ht="27" customHeight="1">
      <c r="B214" s="101"/>
      <c r="C214" s="125"/>
      <c r="D214" s="122"/>
      <c r="E214" s="103"/>
      <c r="F214" s="69" t="s">
        <v>57</v>
      </c>
      <c r="G214" s="42" t="s">
        <v>58</v>
      </c>
      <c r="H214" s="57">
        <v>6</v>
      </c>
      <c r="I214" s="57">
        <v>6</v>
      </c>
      <c r="J214" s="44">
        <f t="shared" si="4"/>
        <v>1</v>
      </c>
    </row>
    <row r="215" spans="2:10" s="20" customFormat="1" ht="59.25" customHeight="1">
      <c r="B215" s="99">
        <v>6</v>
      </c>
      <c r="C215" s="102" t="s">
        <v>102</v>
      </c>
      <c r="D215" s="51" t="s">
        <v>48</v>
      </c>
      <c r="E215" s="103" t="s">
        <v>108</v>
      </c>
      <c r="F215" s="69" t="s">
        <v>36</v>
      </c>
      <c r="G215" s="42" t="s">
        <v>34</v>
      </c>
      <c r="H215" s="43">
        <v>9</v>
      </c>
      <c r="I215" s="43">
        <v>9</v>
      </c>
      <c r="J215" s="44">
        <f t="shared" si="4"/>
        <v>1</v>
      </c>
    </row>
    <row r="216" spans="2:10" s="20" customFormat="1" ht="56.25" customHeight="1">
      <c r="B216" s="100"/>
      <c r="C216" s="102"/>
      <c r="D216" s="51" t="s">
        <v>49</v>
      </c>
      <c r="E216" s="103"/>
      <c r="F216" s="69" t="s">
        <v>36</v>
      </c>
      <c r="G216" s="42" t="s">
        <v>34</v>
      </c>
      <c r="H216" s="43">
        <v>9</v>
      </c>
      <c r="I216" s="43">
        <v>9</v>
      </c>
      <c r="J216" s="44">
        <f t="shared" si="4"/>
        <v>1</v>
      </c>
    </row>
    <row r="217" spans="2:10" s="20" customFormat="1" ht="60.75" customHeight="1">
      <c r="B217" s="100"/>
      <c r="C217" s="102"/>
      <c r="D217" s="51" t="s">
        <v>100</v>
      </c>
      <c r="E217" s="103"/>
      <c r="F217" s="69" t="s">
        <v>101</v>
      </c>
      <c r="G217" s="42" t="s">
        <v>34</v>
      </c>
      <c r="H217" s="43"/>
      <c r="I217" s="43"/>
      <c r="J217" s="44"/>
    </row>
    <row r="218" spans="2:10" s="20" customFormat="1" ht="27" customHeight="1">
      <c r="B218" s="101"/>
      <c r="C218" s="102"/>
      <c r="D218" s="51" t="s">
        <v>52</v>
      </c>
      <c r="E218" s="103"/>
      <c r="F218" s="69" t="s">
        <v>36</v>
      </c>
      <c r="G218" s="42" t="s">
        <v>34</v>
      </c>
      <c r="H218" s="43">
        <v>16</v>
      </c>
      <c r="I218" s="43">
        <v>16</v>
      </c>
      <c r="J218" s="44">
        <f t="shared" si="4"/>
        <v>1</v>
      </c>
    </row>
    <row r="219" spans="2:10" s="20" customFormat="1" ht="36.75" customHeight="1">
      <c r="B219" s="99">
        <v>15</v>
      </c>
      <c r="C219" s="102" t="s">
        <v>69</v>
      </c>
      <c r="D219" s="54" t="s">
        <v>48</v>
      </c>
      <c r="E219" s="130" t="s">
        <v>108</v>
      </c>
      <c r="F219" s="74" t="s">
        <v>36</v>
      </c>
      <c r="G219" s="58" t="s">
        <v>34</v>
      </c>
      <c r="H219" s="43">
        <v>38</v>
      </c>
      <c r="I219" s="43">
        <v>42</v>
      </c>
      <c r="J219" s="44">
        <f t="shared" si="4"/>
        <v>1.105263157894737</v>
      </c>
    </row>
    <row r="220" spans="2:10" s="20" customFormat="1" ht="54.75" customHeight="1">
      <c r="B220" s="100"/>
      <c r="C220" s="102"/>
      <c r="D220" s="51" t="s">
        <v>49</v>
      </c>
      <c r="E220" s="103"/>
      <c r="F220" s="69" t="s">
        <v>36</v>
      </c>
      <c r="G220" s="42" t="s">
        <v>34</v>
      </c>
      <c r="H220" s="43">
        <v>55</v>
      </c>
      <c r="I220" s="43">
        <v>53</v>
      </c>
      <c r="J220" s="44">
        <f t="shared" si="4"/>
        <v>0.9636363636363636</v>
      </c>
    </row>
    <row r="221" spans="2:10" s="20" customFormat="1" ht="56.25" customHeight="1">
      <c r="B221" s="100"/>
      <c r="C221" s="102"/>
      <c r="D221" s="51" t="s">
        <v>50</v>
      </c>
      <c r="E221" s="103"/>
      <c r="F221" s="69" t="s">
        <v>36</v>
      </c>
      <c r="G221" s="42" t="s">
        <v>34</v>
      </c>
      <c r="H221" s="43">
        <v>8</v>
      </c>
      <c r="I221" s="43">
        <v>9</v>
      </c>
      <c r="J221" s="44">
        <f t="shared" si="4"/>
        <v>1.125</v>
      </c>
    </row>
    <row r="222" spans="2:10" s="20" customFormat="1" ht="57.75" customHeight="1">
      <c r="B222" s="100"/>
      <c r="C222" s="102"/>
      <c r="D222" s="51" t="s">
        <v>52</v>
      </c>
      <c r="E222" s="103"/>
      <c r="F222" s="69" t="s">
        <v>36</v>
      </c>
      <c r="G222" s="42" t="s">
        <v>34</v>
      </c>
      <c r="H222" s="57">
        <v>118</v>
      </c>
      <c r="I222" s="57">
        <v>119</v>
      </c>
      <c r="J222" s="44">
        <f t="shared" si="4"/>
        <v>1.0084745762711864</v>
      </c>
    </row>
    <row r="223" spans="2:10" s="20" customFormat="1" ht="27" customHeight="1">
      <c r="B223" s="101"/>
      <c r="C223" s="102"/>
      <c r="D223" s="51" t="s">
        <v>52</v>
      </c>
      <c r="E223" s="103"/>
      <c r="F223" s="69" t="s">
        <v>36</v>
      </c>
      <c r="G223" s="42" t="s">
        <v>34</v>
      </c>
      <c r="H223" s="43"/>
      <c r="I223" s="43"/>
      <c r="J223" s="44"/>
    </row>
    <row r="224" spans="2:10" s="20" customFormat="1" ht="38.25" customHeight="1">
      <c r="B224" s="99">
        <v>16</v>
      </c>
      <c r="C224" s="123" t="s">
        <v>70</v>
      </c>
      <c r="D224" s="51" t="s">
        <v>48</v>
      </c>
      <c r="E224" s="103" t="s">
        <v>108</v>
      </c>
      <c r="F224" s="69" t="s">
        <v>36</v>
      </c>
      <c r="G224" s="42" t="s">
        <v>34</v>
      </c>
      <c r="H224" s="43">
        <v>190</v>
      </c>
      <c r="I224" s="43">
        <v>187</v>
      </c>
      <c r="J224" s="44">
        <f t="shared" si="4"/>
        <v>0.9842105263157894</v>
      </c>
    </row>
    <row r="225" spans="2:10" s="20" customFormat="1" ht="36.75" customHeight="1">
      <c r="B225" s="100"/>
      <c r="C225" s="124"/>
      <c r="D225" s="51" t="s">
        <v>49</v>
      </c>
      <c r="E225" s="103"/>
      <c r="F225" s="69" t="s">
        <v>36</v>
      </c>
      <c r="G225" s="42" t="s">
        <v>34</v>
      </c>
      <c r="H225" s="43">
        <v>200</v>
      </c>
      <c r="I225" s="43">
        <v>216</v>
      </c>
      <c r="J225" s="44">
        <f t="shared" si="4"/>
        <v>1.08</v>
      </c>
    </row>
    <row r="226" spans="2:10" s="20" customFormat="1" ht="35.25" customHeight="1">
      <c r="B226" s="100"/>
      <c r="C226" s="124"/>
      <c r="D226" s="51" t="s">
        <v>50</v>
      </c>
      <c r="E226" s="103"/>
      <c r="F226" s="69" t="s">
        <v>36</v>
      </c>
      <c r="G226" s="42" t="s">
        <v>34</v>
      </c>
      <c r="H226" s="43">
        <v>19</v>
      </c>
      <c r="I226" s="43">
        <v>18</v>
      </c>
      <c r="J226" s="44">
        <f t="shared" si="4"/>
        <v>0.9473684210526315</v>
      </c>
    </row>
    <row r="227" spans="2:10" s="20" customFormat="1" ht="27" customHeight="1">
      <c r="B227" s="100"/>
      <c r="C227" s="124"/>
      <c r="D227" s="51" t="s">
        <v>52</v>
      </c>
      <c r="E227" s="103"/>
      <c r="F227" s="69" t="s">
        <v>36</v>
      </c>
      <c r="G227" s="42" t="s">
        <v>34</v>
      </c>
      <c r="H227" s="43">
        <v>400</v>
      </c>
      <c r="I227" s="43">
        <v>346</v>
      </c>
      <c r="J227" s="44">
        <f t="shared" si="4"/>
        <v>0.865</v>
      </c>
    </row>
    <row r="228" spans="2:10" s="20" customFormat="1" ht="27" customHeight="1">
      <c r="B228" s="100"/>
      <c r="C228" s="124"/>
      <c r="D228" s="51" t="s">
        <v>52</v>
      </c>
      <c r="E228" s="103"/>
      <c r="F228" s="69" t="s">
        <v>36</v>
      </c>
      <c r="G228" s="42" t="s">
        <v>34</v>
      </c>
      <c r="H228" s="43">
        <v>308</v>
      </c>
      <c r="I228" s="43">
        <v>303</v>
      </c>
      <c r="J228" s="44">
        <f t="shared" si="4"/>
        <v>0.9837662337662337</v>
      </c>
    </row>
    <row r="229" spans="2:10" s="20" customFormat="1" ht="57.75" customHeight="1">
      <c r="B229" s="100"/>
      <c r="C229" s="124"/>
      <c r="D229" s="51" t="s">
        <v>52</v>
      </c>
      <c r="E229" s="103"/>
      <c r="F229" s="69" t="s">
        <v>36</v>
      </c>
      <c r="G229" s="42" t="s">
        <v>34</v>
      </c>
      <c r="H229" s="43"/>
      <c r="I229" s="43"/>
      <c r="J229" s="44"/>
    </row>
    <row r="230" spans="2:10" s="20" customFormat="1" ht="59.25" customHeight="1">
      <c r="B230" s="100"/>
      <c r="C230" s="124"/>
      <c r="D230" s="122" t="s">
        <v>54</v>
      </c>
      <c r="E230" s="103"/>
      <c r="F230" s="69" t="s">
        <v>55</v>
      </c>
      <c r="G230" s="42" t="s">
        <v>37</v>
      </c>
      <c r="H230" s="43">
        <v>100</v>
      </c>
      <c r="I230" s="43">
        <v>100</v>
      </c>
      <c r="J230" s="44">
        <f aca="true" t="shared" si="5" ref="J230:J269">I230/H230</f>
        <v>1</v>
      </c>
    </row>
    <row r="231" spans="2:10" s="20" customFormat="1" ht="57.75" customHeight="1">
      <c r="B231" s="100"/>
      <c r="C231" s="124"/>
      <c r="D231" s="122"/>
      <c r="E231" s="103"/>
      <c r="F231" s="69" t="s">
        <v>56</v>
      </c>
      <c r="G231" s="42" t="s">
        <v>58</v>
      </c>
      <c r="H231" s="43">
        <v>4</v>
      </c>
      <c r="I231" s="43">
        <v>5</v>
      </c>
      <c r="J231" s="44">
        <f t="shared" si="5"/>
        <v>1.25</v>
      </c>
    </row>
    <row r="232" spans="2:10" s="20" customFormat="1" ht="45.75" customHeight="1">
      <c r="B232" s="101"/>
      <c r="C232" s="125"/>
      <c r="D232" s="122"/>
      <c r="E232" s="103"/>
      <c r="F232" s="69" t="s">
        <v>57</v>
      </c>
      <c r="G232" s="42" t="s">
        <v>58</v>
      </c>
      <c r="H232" s="43">
        <v>8</v>
      </c>
      <c r="I232" s="43">
        <v>9</v>
      </c>
      <c r="J232" s="44">
        <f t="shared" si="5"/>
        <v>1.125</v>
      </c>
    </row>
    <row r="233" spans="2:10" s="20" customFormat="1" ht="43.5" customHeight="1">
      <c r="B233" s="99">
        <v>17</v>
      </c>
      <c r="C233" s="123" t="s">
        <v>71</v>
      </c>
      <c r="D233" s="51" t="s">
        <v>48</v>
      </c>
      <c r="E233" s="103" t="s">
        <v>108</v>
      </c>
      <c r="F233" s="69" t="s">
        <v>36</v>
      </c>
      <c r="G233" s="42" t="s">
        <v>34</v>
      </c>
      <c r="H233" s="43">
        <v>160</v>
      </c>
      <c r="I233" s="43">
        <v>163</v>
      </c>
      <c r="J233" s="44">
        <f t="shared" si="5"/>
        <v>1.01875</v>
      </c>
    </row>
    <row r="234" spans="2:10" s="20" customFormat="1" ht="47.25" customHeight="1">
      <c r="B234" s="100"/>
      <c r="C234" s="124"/>
      <c r="D234" s="51" t="s">
        <v>49</v>
      </c>
      <c r="E234" s="103"/>
      <c r="F234" s="69" t="s">
        <v>36</v>
      </c>
      <c r="G234" s="42" t="s">
        <v>34</v>
      </c>
      <c r="H234" s="43">
        <v>196</v>
      </c>
      <c r="I234" s="43">
        <v>194</v>
      </c>
      <c r="J234" s="44">
        <v>1.05</v>
      </c>
    </row>
    <row r="235" spans="2:10" s="20" customFormat="1" ht="45" customHeight="1">
      <c r="B235" s="100"/>
      <c r="C235" s="124"/>
      <c r="D235" s="51" t="s">
        <v>50</v>
      </c>
      <c r="E235" s="103"/>
      <c r="F235" s="69" t="s">
        <v>36</v>
      </c>
      <c r="G235" s="42" t="s">
        <v>34</v>
      </c>
      <c r="H235" s="43">
        <v>21</v>
      </c>
      <c r="I235" s="43">
        <v>23</v>
      </c>
      <c r="J235" s="44">
        <f t="shared" si="5"/>
        <v>1.0952380952380953</v>
      </c>
    </row>
    <row r="236" spans="2:10" s="20" customFormat="1" ht="36.75" customHeight="1">
      <c r="B236" s="100"/>
      <c r="C236" s="124"/>
      <c r="D236" s="51" t="s">
        <v>51</v>
      </c>
      <c r="E236" s="103"/>
      <c r="F236" s="69" t="s">
        <v>36</v>
      </c>
      <c r="G236" s="42" t="s">
        <v>34</v>
      </c>
      <c r="H236" s="43">
        <v>271</v>
      </c>
      <c r="I236" s="43">
        <v>275</v>
      </c>
      <c r="J236" s="44">
        <f t="shared" si="5"/>
        <v>1.014760147601476</v>
      </c>
    </row>
    <row r="237" spans="2:10" s="20" customFormat="1" ht="27" customHeight="1">
      <c r="B237" s="100"/>
      <c r="C237" s="124"/>
      <c r="D237" s="51" t="s">
        <v>52</v>
      </c>
      <c r="E237" s="103"/>
      <c r="F237" s="69" t="s">
        <v>36</v>
      </c>
      <c r="G237" s="42" t="s">
        <v>34</v>
      </c>
      <c r="H237" s="43">
        <v>309</v>
      </c>
      <c r="I237" s="43">
        <v>340</v>
      </c>
      <c r="J237" s="44">
        <f t="shared" si="5"/>
        <v>1.1003236245954693</v>
      </c>
    </row>
    <row r="238" spans="2:10" s="20" customFormat="1" ht="16.5" customHeight="1">
      <c r="B238" s="100"/>
      <c r="C238" s="124"/>
      <c r="D238" s="51" t="s">
        <v>52</v>
      </c>
      <c r="E238" s="103"/>
      <c r="F238" s="69" t="s">
        <v>36</v>
      </c>
      <c r="G238" s="42" t="s">
        <v>34</v>
      </c>
      <c r="H238" s="43"/>
      <c r="I238" s="43"/>
      <c r="J238" s="44"/>
    </row>
    <row r="239" spans="1:10" ht="43.5" customHeight="1">
      <c r="A239" s="20"/>
      <c r="B239" s="100"/>
      <c r="C239" s="124"/>
      <c r="D239" s="51" t="s">
        <v>52</v>
      </c>
      <c r="E239" s="103"/>
      <c r="F239" s="69" t="s">
        <v>36</v>
      </c>
      <c r="G239" s="42" t="s">
        <v>34</v>
      </c>
      <c r="H239" s="43"/>
      <c r="I239" s="43"/>
      <c r="J239" s="44"/>
    </row>
    <row r="240" spans="1:10" ht="74.25" customHeight="1">
      <c r="A240" s="20"/>
      <c r="B240" s="100"/>
      <c r="C240" s="124"/>
      <c r="D240" s="122" t="s">
        <v>54</v>
      </c>
      <c r="E240" s="103"/>
      <c r="F240" s="69" t="s">
        <v>55</v>
      </c>
      <c r="G240" s="42" t="s">
        <v>37</v>
      </c>
      <c r="H240" s="43">
        <v>100</v>
      </c>
      <c r="I240" s="43">
        <v>100</v>
      </c>
      <c r="J240" s="44">
        <f t="shared" si="5"/>
        <v>1</v>
      </c>
    </row>
    <row r="241" spans="1:10" ht="84.75" customHeight="1">
      <c r="A241" s="20"/>
      <c r="B241" s="100"/>
      <c r="C241" s="124"/>
      <c r="D241" s="122"/>
      <c r="E241" s="103"/>
      <c r="F241" s="69" t="s">
        <v>56</v>
      </c>
      <c r="G241" s="42" t="s">
        <v>58</v>
      </c>
      <c r="H241" s="43">
        <v>4</v>
      </c>
      <c r="I241" s="43">
        <v>4</v>
      </c>
      <c r="J241" s="44">
        <f t="shared" si="5"/>
        <v>1</v>
      </c>
    </row>
    <row r="242" spans="1:10" ht="24" customHeight="1">
      <c r="A242" s="20"/>
      <c r="B242" s="100"/>
      <c r="C242" s="124"/>
      <c r="D242" s="111"/>
      <c r="E242" s="121"/>
      <c r="F242" s="72" t="s">
        <v>57</v>
      </c>
      <c r="G242" s="45" t="s">
        <v>58</v>
      </c>
      <c r="H242" s="46">
        <v>11</v>
      </c>
      <c r="I242" s="46">
        <v>10</v>
      </c>
      <c r="J242" s="44">
        <f t="shared" si="5"/>
        <v>0.9090909090909091</v>
      </c>
    </row>
    <row r="243" spans="2:10" ht="48" customHeight="1">
      <c r="B243" s="127">
        <v>1</v>
      </c>
      <c r="C243" s="127" t="s">
        <v>103</v>
      </c>
      <c r="D243" s="51" t="s">
        <v>105</v>
      </c>
      <c r="E243" s="103" t="s">
        <v>108</v>
      </c>
      <c r="F243" s="69" t="s">
        <v>38</v>
      </c>
      <c r="G243" s="42" t="s">
        <v>34</v>
      </c>
      <c r="H243" s="43">
        <v>160</v>
      </c>
      <c r="I243" s="43">
        <v>160</v>
      </c>
      <c r="J243" s="44">
        <f t="shared" si="5"/>
        <v>1</v>
      </c>
    </row>
    <row r="244" spans="2:10" ht="115.5" customHeight="1">
      <c r="B244" s="127"/>
      <c r="C244" s="127"/>
      <c r="D244" s="51" t="s">
        <v>106</v>
      </c>
      <c r="E244" s="103"/>
      <c r="F244" s="69" t="s">
        <v>38</v>
      </c>
      <c r="G244" s="42" t="s">
        <v>34</v>
      </c>
      <c r="H244" s="43">
        <v>41</v>
      </c>
      <c r="I244" s="43">
        <v>41</v>
      </c>
      <c r="J244" s="44">
        <f t="shared" si="5"/>
        <v>1</v>
      </c>
    </row>
    <row r="245" spans="1:10" s="20" customFormat="1" ht="85.5" customHeight="1">
      <c r="A245" s="9"/>
      <c r="B245" s="127"/>
      <c r="C245" s="127"/>
      <c r="D245" s="51" t="s">
        <v>104</v>
      </c>
      <c r="E245" s="103"/>
      <c r="F245" s="69" t="s">
        <v>38</v>
      </c>
      <c r="G245" s="42" t="s">
        <v>34</v>
      </c>
      <c r="H245" s="43">
        <v>10</v>
      </c>
      <c r="I245" s="43">
        <v>10</v>
      </c>
      <c r="J245" s="44">
        <f t="shared" si="5"/>
        <v>1</v>
      </c>
    </row>
    <row r="246" spans="1:10" s="20" customFormat="1" ht="162.75" customHeight="1">
      <c r="A246" s="9"/>
      <c r="B246" s="127"/>
      <c r="C246" s="127"/>
      <c r="D246" s="111" t="s">
        <v>72</v>
      </c>
      <c r="E246" s="103"/>
      <c r="F246" s="69" t="s">
        <v>46</v>
      </c>
      <c r="G246" s="42" t="s">
        <v>34</v>
      </c>
      <c r="H246" s="43">
        <v>14400</v>
      </c>
      <c r="I246" s="43">
        <v>14400</v>
      </c>
      <c r="J246" s="44">
        <f t="shared" si="5"/>
        <v>1</v>
      </c>
    </row>
    <row r="247" spans="1:10" s="20" customFormat="1" ht="32.25" customHeight="1">
      <c r="A247" s="9"/>
      <c r="B247" s="127"/>
      <c r="C247" s="127"/>
      <c r="D247" s="128"/>
      <c r="E247" s="103"/>
      <c r="F247" s="69" t="s">
        <v>45</v>
      </c>
      <c r="G247" s="42" t="s">
        <v>34</v>
      </c>
      <c r="H247" s="43">
        <v>100</v>
      </c>
      <c r="I247" s="43">
        <v>100</v>
      </c>
      <c r="J247" s="44">
        <f t="shared" si="5"/>
        <v>1</v>
      </c>
    </row>
    <row r="248" spans="1:10" s="20" customFormat="1" ht="38.25" customHeight="1">
      <c r="A248" s="9"/>
      <c r="B248" s="127"/>
      <c r="C248" s="127"/>
      <c r="D248" s="126"/>
      <c r="E248" s="103"/>
      <c r="F248" s="69" t="s">
        <v>47</v>
      </c>
      <c r="G248" s="42" t="s">
        <v>34</v>
      </c>
      <c r="H248" s="43">
        <v>6</v>
      </c>
      <c r="I248" s="43">
        <v>6</v>
      </c>
      <c r="J248" s="44">
        <f t="shared" si="5"/>
        <v>1</v>
      </c>
    </row>
    <row r="249" spans="2:10" s="20" customFormat="1" ht="41.25" customHeight="1">
      <c r="B249" s="127">
        <v>1</v>
      </c>
      <c r="C249" s="127" t="s">
        <v>27</v>
      </c>
      <c r="D249" s="121" t="s">
        <v>89</v>
      </c>
      <c r="E249" s="103" t="s">
        <v>108</v>
      </c>
      <c r="F249" s="69" t="s">
        <v>90</v>
      </c>
      <c r="G249" s="42" t="s">
        <v>58</v>
      </c>
      <c r="H249" s="43">
        <v>38</v>
      </c>
      <c r="I249" s="43">
        <v>38</v>
      </c>
      <c r="J249" s="44">
        <f t="shared" si="5"/>
        <v>1</v>
      </c>
    </row>
    <row r="250" spans="2:10" s="20" customFormat="1" ht="129.75" customHeight="1">
      <c r="B250" s="127"/>
      <c r="C250" s="127"/>
      <c r="D250" s="130"/>
      <c r="E250" s="103"/>
      <c r="F250" s="69" t="s">
        <v>90</v>
      </c>
      <c r="G250" s="33" t="s">
        <v>34</v>
      </c>
      <c r="H250" s="47">
        <v>1020</v>
      </c>
      <c r="I250" s="47">
        <v>1020</v>
      </c>
      <c r="J250" s="44">
        <f t="shared" si="5"/>
        <v>1</v>
      </c>
    </row>
    <row r="251" spans="2:10" s="20" customFormat="1" ht="45" customHeight="1">
      <c r="B251" s="127"/>
      <c r="C251" s="127"/>
      <c r="D251" s="121" t="s">
        <v>91</v>
      </c>
      <c r="E251" s="103"/>
      <c r="F251" s="69" t="s">
        <v>92</v>
      </c>
      <c r="G251" s="42" t="s">
        <v>58</v>
      </c>
      <c r="H251" s="47">
        <v>38</v>
      </c>
      <c r="I251" s="47">
        <v>38</v>
      </c>
      <c r="J251" s="44">
        <f t="shared" si="5"/>
        <v>1</v>
      </c>
    </row>
    <row r="252" spans="2:10" s="20" customFormat="1" ht="33.75" customHeight="1">
      <c r="B252" s="127"/>
      <c r="C252" s="127"/>
      <c r="D252" s="129"/>
      <c r="E252" s="103"/>
      <c r="F252" s="69" t="s">
        <v>93</v>
      </c>
      <c r="G252" s="42" t="s">
        <v>58</v>
      </c>
      <c r="H252" s="47">
        <v>38</v>
      </c>
      <c r="I252" s="47">
        <v>38</v>
      </c>
      <c r="J252" s="44">
        <f t="shared" si="5"/>
        <v>1</v>
      </c>
    </row>
    <row r="253" spans="1:10" ht="41.25" customHeight="1">
      <c r="A253" s="20"/>
      <c r="B253" s="127"/>
      <c r="C253" s="127"/>
      <c r="D253" s="130"/>
      <c r="E253" s="103"/>
      <c r="F253" s="69" t="s">
        <v>94</v>
      </c>
      <c r="G253" s="42" t="s">
        <v>58</v>
      </c>
      <c r="H253" s="43">
        <v>38</v>
      </c>
      <c r="I253" s="43">
        <v>38</v>
      </c>
      <c r="J253" s="44">
        <f t="shared" si="5"/>
        <v>1</v>
      </c>
    </row>
    <row r="254" spans="1:10" ht="72.75" customHeight="1">
      <c r="A254" s="20"/>
      <c r="B254" s="99">
        <v>1</v>
      </c>
      <c r="C254" s="99" t="s">
        <v>73</v>
      </c>
      <c r="D254" s="111" t="s">
        <v>76</v>
      </c>
      <c r="E254" s="33"/>
      <c r="F254" s="69" t="s">
        <v>74</v>
      </c>
      <c r="G254" s="42" t="s">
        <v>58</v>
      </c>
      <c r="H254" s="43">
        <v>16</v>
      </c>
      <c r="I254" s="43">
        <v>10</v>
      </c>
      <c r="J254" s="44">
        <f t="shared" si="5"/>
        <v>0.625</v>
      </c>
    </row>
    <row r="255" spans="1:10" ht="63" customHeight="1">
      <c r="A255" s="20"/>
      <c r="B255" s="100"/>
      <c r="C255" s="100"/>
      <c r="D255" s="126"/>
      <c r="E255" s="121" t="s">
        <v>109</v>
      </c>
      <c r="F255" s="69" t="s">
        <v>75</v>
      </c>
      <c r="G255" s="42" t="s">
        <v>58</v>
      </c>
      <c r="H255" s="43">
        <v>16</v>
      </c>
      <c r="I255" s="43">
        <v>4</v>
      </c>
      <c r="J255" s="44">
        <f t="shared" si="5"/>
        <v>0.25</v>
      </c>
    </row>
    <row r="256" spans="1:10" ht="58.5" customHeight="1">
      <c r="A256" s="20"/>
      <c r="B256" s="100"/>
      <c r="C256" s="100"/>
      <c r="D256" s="111" t="s">
        <v>77</v>
      </c>
      <c r="E256" s="109"/>
      <c r="F256" s="62" t="s">
        <v>78</v>
      </c>
      <c r="G256" s="42" t="s">
        <v>58</v>
      </c>
      <c r="H256" s="43">
        <v>4</v>
      </c>
      <c r="I256" s="43">
        <v>3</v>
      </c>
      <c r="J256" s="44">
        <f t="shared" si="5"/>
        <v>0.75</v>
      </c>
    </row>
    <row r="257" spans="2:10" ht="55.5" customHeight="1">
      <c r="B257" s="100"/>
      <c r="C257" s="100"/>
      <c r="D257" s="126"/>
      <c r="E257" s="109"/>
      <c r="F257" s="62" t="s">
        <v>79</v>
      </c>
      <c r="G257" s="42" t="s">
        <v>58</v>
      </c>
      <c r="H257" s="63">
        <v>4</v>
      </c>
      <c r="I257" s="63">
        <v>1</v>
      </c>
      <c r="J257" s="44">
        <f t="shared" si="5"/>
        <v>0.25</v>
      </c>
    </row>
    <row r="258" spans="2:10" ht="62.25" customHeight="1">
      <c r="B258" s="100"/>
      <c r="C258" s="100"/>
      <c r="D258" s="122" t="s">
        <v>80</v>
      </c>
      <c r="E258" s="109"/>
      <c r="F258" s="62" t="s">
        <v>78</v>
      </c>
      <c r="G258" s="42" t="s">
        <v>58</v>
      </c>
      <c r="H258" s="63">
        <v>576</v>
      </c>
      <c r="I258" s="63">
        <v>144</v>
      </c>
      <c r="J258" s="44">
        <f t="shared" si="5"/>
        <v>0.25</v>
      </c>
    </row>
    <row r="259" spans="2:10" ht="48" customHeight="1">
      <c r="B259" s="100"/>
      <c r="C259" s="100"/>
      <c r="D259" s="122"/>
      <c r="E259" s="109"/>
      <c r="F259" s="62" t="s">
        <v>79</v>
      </c>
      <c r="G259" s="42" t="s">
        <v>58</v>
      </c>
      <c r="H259" s="63">
        <v>576</v>
      </c>
      <c r="I259" s="63">
        <v>144</v>
      </c>
      <c r="J259" s="44">
        <f t="shared" si="5"/>
        <v>0.25</v>
      </c>
    </row>
    <row r="260" spans="2:10" ht="78" customHeight="1">
      <c r="B260" s="100"/>
      <c r="C260" s="100"/>
      <c r="D260" s="55" t="s">
        <v>81</v>
      </c>
      <c r="E260" s="109"/>
      <c r="F260" s="62" t="s">
        <v>82</v>
      </c>
      <c r="G260" s="42" t="s">
        <v>58</v>
      </c>
      <c r="H260" s="63">
        <v>596</v>
      </c>
      <c r="I260" s="63">
        <v>596</v>
      </c>
      <c r="J260" s="44">
        <f t="shared" si="5"/>
        <v>1</v>
      </c>
    </row>
    <row r="261" spans="2:10" ht="27.75" customHeight="1">
      <c r="B261" s="100"/>
      <c r="C261" s="100"/>
      <c r="D261" s="111" t="s">
        <v>83</v>
      </c>
      <c r="E261" s="109"/>
      <c r="F261" s="62" t="s">
        <v>78</v>
      </c>
      <c r="G261" s="42" t="s">
        <v>58</v>
      </c>
      <c r="H261" s="63">
        <v>1</v>
      </c>
      <c r="I261" s="63">
        <v>1</v>
      </c>
      <c r="J261" s="44">
        <f t="shared" si="5"/>
        <v>1</v>
      </c>
    </row>
    <row r="262" spans="2:10" ht="45" customHeight="1">
      <c r="B262" s="100"/>
      <c r="C262" s="100"/>
      <c r="D262" s="126"/>
      <c r="E262" s="109"/>
      <c r="F262" s="62" t="s">
        <v>79</v>
      </c>
      <c r="G262" s="42" t="s">
        <v>58</v>
      </c>
      <c r="H262" s="63">
        <v>1</v>
      </c>
      <c r="I262" s="63">
        <v>1</v>
      </c>
      <c r="J262" s="44">
        <f t="shared" si="5"/>
        <v>1</v>
      </c>
    </row>
    <row r="263" spans="2:10" ht="28.5" customHeight="1">
      <c r="B263" s="100"/>
      <c r="C263" s="100"/>
      <c r="D263" s="122" t="s">
        <v>84</v>
      </c>
      <c r="E263" s="109"/>
      <c r="F263" s="62" t="s">
        <v>78</v>
      </c>
      <c r="G263" s="42" t="s">
        <v>58</v>
      </c>
      <c r="H263" s="63">
        <v>36</v>
      </c>
      <c r="I263" s="63">
        <v>36</v>
      </c>
      <c r="J263" s="44">
        <f t="shared" si="5"/>
        <v>1</v>
      </c>
    </row>
    <row r="264" spans="2:10" ht="41.25" customHeight="1">
      <c r="B264" s="100"/>
      <c r="C264" s="100"/>
      <c r="D264" s="122"/>
      <c r="E264" s="109"/>
      <c r="F264" s="62" t="s">
        <v>79</v>
      </c>
      <c r="G264" s="42" t="s">
        <v>58</v>
      </c>
      <c r="H264" s="63">
        <v>36</v>
      </c>
      <c r="I264" s="63">
        <v>36</v>
      </c>
      <c r="J264" s="44">
        <f t="shared" si="5"/>
        <v>1</v>
      </c>
    </row>
    <row r="265" spans="2:10" ht="111" customHeight="1">
      <c r="B265" s="100"/>
      <c r="C265" s="100"/>
      <c r="D265" s="122" t="s">
        <v>85</v>
      </c>
      <c r="E265" s="109"/>
      <c r="F265" s="62" t="s">
        <v>78</v>
      </c>
      <c r="G265" s="42" t="s">
        <v>58</v>
      </c>
      <c r="H265" s="63">
        <v>37</v>
      </c>
      <c r="I265" s="63">
        <v>37</v>
      </c>
      <c r="J265" s="44">
        <f t="shared" si="5"/>
        <v>1</v>
      </c>
    </row>
    <row r="266" spans="2:10" ht="48" customHeight="1">
      <c r="B266" s="100"/>
      <c r="C266" s="100"/>
      <c r="D266" s="122"/>
      <c r="E266" s="109"/>
      <c r="F266" s="62" t="s">
        <v>79</v>
      </c>
      <c r="G266" s="42" t="s">
        <v>58</v>
      </c>
      <c r="H266" s="63">
        <v>37</v>
      </c>
      <c r="I266" s="63">
        <v>37</v>
      </c>
      <c r="J266" s="44">
        <f t="shared" si="5"/>
        <v>1</v>
      </c>
    </row>
    <row r="267" spans="2:10" ht="18.75" customHeight="1">
      <c r="B267" s="100"/>
      <c r="C267" s="100"/>
      <c r="D267" s="122" t="s">
        <v>86</v>
      </c>
      <c r="E267" s="109"/>
      <c r="F267" s="62" t="s">
        <v>78</v>
      </c>
      <c r="G267" s="42" t="s">
        <v>58</v>
      </c>
      <c r="H267" s="63">
        <v>596</v>
      </c>
      <c r="I267" s="63">
        <v>596</v>
      </c>
      <c r="J267" s="44">
        <f t="shared" si="5"/>
        <v>1</v>
      </c>
    </row>
    <row r="268" spans="2:10" ht="37.5">
      <c r="B268" s="100"/>
      <c r="C268" s="100"/>
      <c r="D268" s="122"/>
      <c r="E268" s="109"/>
      <c r="F268" s="62" t="s">
        <v>79</v>
      </c>
      <c r="G268" s="42" t="s">
        <v>58</v>
      </c>
      <c r="H268" s="63">
        <v>596</v>
      </c>
      <c r="I268" s="63">
        <v>596</v>
      </c>
      <c r="J268" s="44">
        <f t="shared" si="5"/>
        <v>1</v>
      </c>
    </row>
    <row r="269" spans="2:10" ht="75">
      <c r="B269" s="101"/>
      <c r="C269" s="101"/>
      <c r="D269" s="55" t="s">
        <v>87</v>
      </c>
      <c r="E269" s="110"/>
      <c r="F269" s="68" t="s">
        <v>88</v>
      </c>
      <c r="G269" s="42" t="s">
        <v>58</v>
      </c>
      <c r="H269" s="63">
        <v>37</v>
      </c>
      <c r="I269" s="63">
        <v>37</v>
      </c>
      <c r="J269" s="44">
        <f t="shared" si="5"/>
        <v>1</v>
      </c>
    </row>
    <row r="270" spans="2:10" ht="18.75">
      <c r="B270" s="59"/>
      <c r="C270" s="59"/>
      <c r="D270" s="60"/>
      <c r="E270" s="40"/>
      <c r="F270" s="64"/>
      <c r="G270" s="61"/>
      <c r="H270" s="65"/>
      <c r="I270" s="66"/>
      <c r="J270" s="67"/>
    </row>
    <row r="271" spans="4:6" ht="18.75">
      <c r="D271" s="9"/>
      <c r="E271" s="40"/>
      <c r="F271" s="41"/>
    </row>
    <row r="272" spans="3:10" ht="18.75">
      <c r="C272" s="23"/>
      <c r="D272" s="2"/>
      <c r="H272" s="131"/>
      <c r="I272" s="132"/>
      <c r="J272" s="133"/>
    </row>
    <row r="273" spans="3:10" ht="18.75">
      <c r="C273" s="23" t="s">
        <v>98</v>
      </c>
      <c r="D273" s="22" t="s">
        <v>99</v>
      </c>
      <c r="H273" s="134"/>
      <c r="I273" s="134"/>
      <c r="J273" s="133"/>
    </row>
    <row r="274" spans="3:9" ht="18.75">
      <c r="C274" s="23"/>
      <c r="D274" s="22"/>
      <c r="H274" s="75"/>
      <c r="I274" s="75"/>
    </row>
    <row r="275" spans="3:9" ht="18.75">
      <c r="C275" s="23"/>
      <c r="D275" s="22"/>
      <c r="H275" s="75"/>
      <c r="I275" s="75"/>
    </row>
    <row r="276" spans="3:4" ht="18.75">
      <c r="C276" s="1" t="s">
        <v>28</v>
      </c>
      <c r="D276" s="79" t="s">
        <v>95</v>
      </c>
    </row>
    <row r="277" ht="18.75">
      <c r="D277" s="79" t="s">
        <v>96</v>
      </c>
    </row>
    <row r="278" ht="18.75">
      <c r="C278" s="23" t="s">
        <v>29</v>
      </c>
    </row>
  </sheetData>
  <sheetProtection/>
  <mergeCells count="196">
    <mergeCell ref="E94:E100"/>
    <mergeCell ref="C90:C100"/>
    <mergeCell ref="B90:B100"/>
    <mergeCell ref="E70:E74"/>
    <mergeCell ref="D75:D77"/>
    <mergeCell ref="C75:C79"/>
    <mergeCell ref="B75:B79"/>
    <mergeCell ref="E81:E89"/>
    <mergeCell ref="D87:D89"/>
    <mergeCell ref="B81:B89"/>
    <mergeCell ref="C45:C49"/>
    <mergeCell ref="D73:D74"/>
    <mergeCell ref="E35:E39"/>
    <mergeCell ref="E45:E49"/>
    <mergeCell ref="D45:D47"/>
    <mergeCell ref="E75:E79"/>
    <mergeCell ref="C50:C54"/>
    <mergeCell ref="D50:D52"/>
    <mergeCell ref="E50:E54"/>
    <mergeCell ref="D48:D49"/>
    <mergeCell ref="B25:B29"/>
    <mergeCell ref="D53:D54"/>
    <mergeCell ref="D55:D57"/>
    <mergeCell ref="H6:J6"/>
    <mergeCell ref="C9:J9"/>
    <mergeCell ref="E3:F3"/>
    <mergeCell ref="D20:D22"/>
    <mergeCell ref="C20:C24"/>
    <mergeCell ref="C25:C29"/>
    <mergeCell ref="G6:G7"/>
    <mergeCell ref="A6:A7"/>
    <mergeCell ref="B6:B7"/>
    <mergeCell ref="C6:C7"/>
    <mergeCell ref="D6:D7"/>
    <mergeCell ref="E6:E7"/>
    <mergeCell ref="D23:D24"/>
    <mergeCell ref="C15:C19"/>
    <mergeCell ref="E20:E24"/>
    <mergeCell ref="F6:F7"/>
    <mergeCell ref="B15:B19"/>
    <mergeCell ref="B10:B14"/>
    <mergeCell ref="D13:D14"/>
    <mergeCell ref="D10:D12"/>
    <mergeCell ref="E10:E14"/>
    <mergeCell ref="C10:C14"/>
    <mergeCell ref="D18:D19"/>
    <mergeCell ref="D15:D17"/>
    <mergeCell ref="E15:E19"/>
    <mergeCell ref="E40:E44"/>
    <mergeCell ref="E55:E59"/>
    <mergeCell ref="E60:E64"/>
    <mergeCell ref="D25:D27"/>
    <mergeCell ref="D30:D32"/>
    <mergeCell ref="E30:E34"/>
    <mergeCell ref="D35:D37"/>
    <mergeCell ref="E25:E29"/>
    <mergeCell ref="D28:D29"/>
    <mergeCell ref="E65:E69"/>
    <mergeCell ref="B20:B24"/>
    <mergeCell ref="C55:C59"/>
    <mergeCell ref="D60:D62"/>
    <mergeCell ref="C60:C64"/>
    <mergeCell ref="B45:B49"/>
    <mergeCell ref="B50:B54"/>
    <mergeCell ref="B55:B59"/>
    <mergeCell ref="B60:B64"/>
    <mergeCell ref="D38:D39"/>
    <mergeCell ref="B30:B34"/>
    <mergeCell ref="B35:B39"/>
    <mergeCell ref="D43:D44"/>
    <mergeCell ref="C40:C44"/>
    <mergeCell ref="D40:D42"/>
    <mergeCell ref="B40:B44"/>
    <mergeCell ref="D33:D34"/>
    <mergeCell ref="C30:C34"/>
    <mergeCell ref="C35:C39"/>
    <mergeCell ref="C65:C69"/>
    <mergeCell ref="B65:B69"/>
    <mergeCell ref="D70:D72"/>
    <mergeCell ref="C70:C74"/>
    <mergeCell ref="B70:B74"/>
    <mergeCell ref="D68:D69"/>
    <mergeCell ref="D65:D67"/>
    <mergeCell ref="N58:N59"/>
    <mergeCell ref="O58:O59"/>
    <mergeCell ref="L58:L59"/>
    <mergeCell ref="D58:D59"/>
    <mergeCell ref="D63:D64"/>
    <mergeCell ref="M58:M59"/>
    <mergeCell ref="K58:K59"/>
    <mergeCell ref="C81:C89"/>
    <mergeCell ref="D78:D79"/>
    <mergeCell ref="C101:C112"/>
    <mergeCell ref="C113:C120"/>
    <mergeCell ref="C121:C132"/>
    <mergeCell ref="B101:B112"/>
    <mergeCell ref="B113:B120"/>
    <mergeCell ref="B121:B132"/>
    <mergeCell ref="E224:E232"/>
    <mergeCell ref="E101:E112"/>
    <mergeCell ref="D110:D112"/>
    <mergeCell ref="C133:C136"/>
    <mergeCell ref="C137:C147"/>
    <mergeCell ref="E113:E120"/>
    <mergeCell ref="D118:D120"/>
    <mergeCell ref="E121:E132"/>
    <mergeCell ref="D145:D147"/>
    <mergeCell ref="D130:D132"/>
    <mergeCell ref="B249:B253"/>
    <mergeCell ref="C249:C253"/>
    <mergeCell ref="D159:D161"/>
    <mergeCell ref="D168:D170"/>
    <mergeCell ref="D174:D176"/>
    <mergeCell ref="D249:D250"/>
    <mergeCell ref="D251:D253"/>
    <mergeCell ref="D195:D197"/>
    <mergeCell ref="C162:C170"/>
    <mergeCell ref="C171:C176"/>
    <mergeCell ref="H272:J272"/>
    <mergeCell ref="H273:J273"/>
    <mergeCell ref="E133:E136"/>
    <mergeCell ref="E137:E147"/>
    <mergeCell ref="E243:E248"/>
    <mergeCell ref="E249:E253"/>
    <mergeCell ref="E162:E170"/>
    <mergeCell ref="E171:E176"/>
    <mergeCell ref="E219:E223"/>
    <mergeCell ref="E233:E242"/>
    <mergeCell ref="E198:E205"/>
    <mergeCell ref="D203:D205"/>
    <mergeCell ref="E206:E214"/>
    <mergeCell ref="D212:D214"/>
    <mergeCell ref="D148:D150"/>
    <mergeCell ref="D151:D152"/>
    <mergeCell ref="E148:E161"/>
    <mergeCell ref="E177:E184"/>
    <mergeCell ref="D185:D187"/>
    <mergeCell ref="E185:E197"/>
    <mergeCell ref="C177:C184"/>
    <mergeCell ref="C198:C205"/>
    <mergeCell ref="B190:B197"/>
    <mergeCell ref="B198:B205"/>
    <mergeCell ref="B133:B136"/>
    <mergeCell ref="B137:B147"/>
    <mergeCell ref="B148:B161"/>
    <mergeCell ref="B162:B170"/>
    <mergeCell ref="B171:B176"/>
    <mergeCell ref="B177:B184"/>
    <mergeCell ref="C148:C161"/>
    <mergeCell ref="B206:B214"/>
    <mergeCell ref="B219:B223"/>
    <mergeCell ref="B224:B232"/>
    <mergeCell ref="D246:D248"/>
    <mergeCell ref="D230:D232"/>
    <mergeCell ref="D188:D189"/>
    <mergeCell ref="C185:C197"/>
    <mergeCell ref="C233:C242"/>
    <mergeCell ref="B233:B242"/>
    <mergeCell ref="C206:C214"/>
    <mergeCell ref="C219:C223"/>
    <mergeCell ref="C224:C232"/>
    <mergeCell ref="B254:B269"/>
    <mergeCell ref="D254:D255"/>
    <mergeCell ref="D256:D257"/>
    <mergeCell ref="D258:D259"/>
    <mergeCell ref="D261:D262"/>
    <mergeCell ref="B243:B248"/>
    <mergeCell ref="C243:C248"/>
    <mergeCell ref="E255:E269"/>
    <mergeCell ref="D263:D264"/>
    <mergeCell ref="D265:D266"/>
    <mergeCell ref="D267:D268"/>
    <mergeCell ref="C254:C269"/>
    <mergeCell ref="D240:D242"/>
    <mergeCell ref="D142:D144"/>
    <mergeCell ref="F142:F144"/>
    <mergeCell ref="G142:G144"/>
    <mergeCell ref="H142:H144"/>
    <mergeCell ref="I142:I144"/>
    <mergeCell ref="J142:J144"/>
    <mergeCell ref="D140:D141"/>
    <mergeCell ref="F140:F141"/>
    <mergeCell ref="G140:G141"/>
    <mergeCell ref="H140:H141"/>
    <mergeCell ref="I140:I141"/>
    <mergeCell ref="J140:J141"/>
    <mergeCell ref="B215:B218"/>
    <mergeCell ref="C215:C218"/>
    <mergeCell ref="E215:E218"/>
    <mergeCell ref="I92:I94"/>
    <mergeCell ref="J92:J94"/>
    <mergeCell ref="D182:D184"/>
    <mergeCell ref="D90:D94"/>
    <mergeCell ref="F92:F94"/>
    <mergeCell ref="G92:G94"/>
    <mergeCell ref="H92:H94"/>
  </mergeCells>
  <printOptions horizontalCentered="1" vertic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60" r:id="rId1"/>
  <rowBreaks count="8" manualBreakCount="8">
    <brk id="39" max="9" man="1"/>
    <brk id="79" max="9" man="1"/>
    <brk id="112" max="9" man="1"/>
    <brk id="147" max="9" man="1"/>
    <brk id="175" max="9" man="1"/>
    <brk id="207" max="9" man="1"/>
    <brk id="234" max="9" man="1"/>
    <brk id="2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Юдина Ольга Владимировна</cp:lastModifiedBy>
  <cp:lastPrinted>2023-04-17T03:19:03Z</cp:lastPrinted>
  <dcterms:created xsi:type="dcterms:W3CDTF">1996-10-08T23:32:33Z</dcterms:created>
  <dcterms:modified xsi:type="dcterms:W3CDTF">2023-10-11T07:16:52Z</dcterms:modified>
  <cp:category/>
  <cp:version/>
  <cp:contentType/>
  <cp:contentStatus/>
</cp:coreProperties>
</file>